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230" activeTab="1"/>
  </bookViews>
  <sheets>
    <sheet name="870" sheetId="1" r:id="rId1"/>
    <sheet name="918" sheetId="2" r:id="rId2"/>
  </sheets>
  <definedNames>
    <definedName name="_xlnm.Print_Area" localSheetId="0">'870'!$D$1:$AC$79</definedName>
    <definedName name="_xlnm.Print_Area" localSheetId="1">'918'!$D$1:$AK$67</definedName>
  </definedNames>
  <calcPr fullCalcOnLoad="1"/>
</workbook>
</file>

<file path=xl/sharedStrings.xml><?xml version="1.0" encoding="utf-8"?>
<sst xmlns="http://schemas.openxmlformats.org/spreadsheetml/2006/main" count="1009" uniqueCount="117">
  <si>
    <t>Linka 870 Lanškroun - Tatenice - Třebařov - Moravská Třebová</t>
  </si>
  <si>
    <t>platnost od 11.12.2011</t>
  </si>
  <si>
    <t>návrh jízdního řádu</t>
  </si>
  <si>
    <t>pracovní dny</t>
  </si>
  <si>
    <t>číslo turnusu</t>
  </si>
  <si>
    <t>243</t>
  </si>
  <si>
    <t>244</t>
  </si>
  <si>
    <t>214</t>
  </si>
  <si>
    <t>213</t>
  </si>
  <si>
    <t>115</t>
  </si>
  <si>
    <t>Tč</t>
  </si>
  <si>
    <t>km</t>
  </si>
  <si>
    <t>číslo spoje</t>
  </si>
  <si>
    <t>omezení jízdy</t>
  </si>
  <si>
    <t>X</t>
  </si>
  <si>
    <t>1</t>
  </si>
  <si>
    <t>0</t>
  </si>
  <si>
    <t>Lanškroun,,aut.nádr.</t>
  </si>
  <si>
    <t>odj.</t>
  </si>
  <si>
    <t>2</t>
  </si>
  <si>
    <t>Lanškroun,,žel.st.</t>
  </si>
  <si>
    <t>n</t>
  </si>
  <si>
    <t>3</t>
  </si>
  <si>
    <t>Lanškroun,,mlékárna</t>
  </si>
  <si>
    <t>4</t>
  </si>
  <si>
    <t>Lanškroun,,Vodovody a kanalizace      x</t>
  </si>
  <si>
    <t>5</t>
  </si>
  <si>
    <t>Sázava,,záv.</t>
  </si>
  <si>
    <t>6</t>
  </si>
  <si>
    <t>&gt;</t>
  </si>
  <si>
    <t xml:space="preserve">Sázava,,SZP                     </t>
  </si>
  <si>
    <t>7</t>
  </si>
  <si>
    <t>Lubník,,koupaliště</t>
  </si>
  <si>
    <t>8</t>
  </si>
  <si>
    <t>Lubník,,ObÚ</t>
  </si>
  <si>
    <t>33</t>
  </si>
  <si>
    <t>Sázava,,dol.</t>
  </si>
  <si>
    <t>9</t>
  </si>
  <si>
    <t>Žichlínek,,rozc.0.8</t>
  </si>
  <si>
    <t>10</t>
  </si>
  <si>
    <t>Žichlínek,,u mostu</t>
  </si>
  <si>
    <t>11</t>
  </si>
  <si>
    <t>Žichlínek,,host.</t>
  </si>
  <si>
    <t>12</t>
  </si>
  <si>
    <t>Lubník,,rozc.Žichlínek</t>
  </si>
  <si>
    <t>13</t>
  </si>
  <si>
    <t>Tatenice,,Jednota</t>
  </si>
  <si>
    <t>14</t>
  </si>
  <si>
    <t>Tatenice,,škola</t>
  </si>
  <si>
    <t>15</t>
  </si>
  <si>
    <t>Tatenice,,odb.Zábřeh</t>
  </si>
  <si>
    <t>16</t>
  </si>
  <si>
    <t>Krasíkov,,Jednota</t>
  </si>
  <si>
    <t>17</t>
  </si>
  <si>
    <t>Krasíkov,,škola</t>
  </si>
  <si>
    <t>18</t>
  </si>
  <si>
    <t>Třebařov,,rozc.Krasíkov</t>
  </si>
  <si>
    <t>19</t>
  </si>
  <si>
    <t>Třebařov,,rozc.Koruna</t>
  </si>
  <si>
    <t>20</t>
  </si>
  <si>
    <t>Koruna,,obchod</t>
  </si>
  <si>
    <t>21</t>
  </si>
  <si>
    <t>Koruna,,st.statek</t>
  </si>
  <si>
    <t>22</t>
  </si>
  <si>
    <t>23</t>
  </si>
  <si>
    <t>24</t>
  </si>
  <si>
    <t>Třebařov,,Jednota</t>
  </si>
  <si>
    <t>25</t>
  </si>
  <si>
    <t>Třebařov,,škola</t>
  </si>
  <si>
    <t>26</t>
  </si>
  <si>
    <t>Třebařov,,ObÚ</t>
  </si>
  <si>
    <t>|</t>
  </si>
  <si>
    <t>27</t>
  </si>
  <si>
    <t>Třebařov,,horní</t>
  </si>
  <si>
    <t>28</t>
  </si>
  <si>
    <t>Staré Město,,aut.st.</t>
  </si>
  <si>
    <t>29</t>
  </si>
  <si>
    <t>Moravská Třebová,Sušice</t>
  </si>
  <si>
    <t>30</t>
  </si>
  <si>
    <t>Moravská Třebová,,rozc.žel.st.0.1</t>
  </si>
  <si>
    <t>31</t>
  </si>
  <si>
    <t>Moravská Třebová,,Lanškrounská</t>
  </si>
  <si>
    <t>32</t>
  </si>
  <si>
    <t>Moravská Třebová,,aut.nádr.</t>
  </si>
  <si>
    <t>příj.</t>
  </si>
  <si>
    <t>opačný směr</t>
  </si>
  <si>
    <t>118</t>
  </si>
  <si>
    <t>275</t>
  </si>
  <si>
    <t>Lubník,rozc. Žichlínek</t>
  </si>
  <si>
    <t>Sázava,,SZP                                              x</t>
  </si>
  <si>
    <t>Poznámka: Předpokládané omezení spojů v období letních prázdnin bude zveřejněno při změnách jízdních řádů 10.6.2012</t>
  </si>
  <si>
    <t>Linka 918 Lanškroun - Rychnov na Mor. - Moravská Třebová</t>
  </si>
  <si>
    <t>720307/2</t>
  </si>
  <si>
    <t>D</t>
  </si>
  <si>
    <t>870/15</t>
  </si>
  <si>
    <t>W</t>
  </si>
  <si>
    <t>Lanškroun,,Beseda</t>
  </si>
  <si>
    <t>p</t>
  </si>
  <si>
    <t>Lanškroun,,Vodovody a kanalizace</t>
  </si>
  <si>
    <t>Žichlínek,,zahradnictví</t>
  </si>
  <si>
    <t>Žichlínek,,žel.st.</t>
  </si>
  <si>
    <t>Rychnov,,dolní</t>
  </si>
  <si>
    <t>Rychnov,,koupaliště</t>
  </si>
  <si>
    <t>Rychnov,,okály</t>
  </si>
  <si>
    <t>Rychnov,,ObÚ</t>
  </si>
  <si>
    <t>Rychnov,,hor.</t>
  </si>
  <si>
    <t>Mladějov na Mor.,,I</t>
  </si>
  <si>
    <t>Mladějov na Mor.,,pošta</t>
  </si>
  <si>
    <t>Rychnov,,pož.zbroj.</t>
  </si>
  <si>
    <t>Staré Město,Radišov</t>
  </si>
  <si>
    <t>720307/5</t>
  </si>
  <si>
    <t>870/10</t>
  </si>
  <si>
    <t>D - Dálkový spoj - spoj není dotován Pardubickým krajem a je provozován na komerční riziko dopravce. Jeho vedení a časová poloha jsou v kompetenci dopravce. V návrhu jízdního řádu je zapracován současný stav.</t>
  </si>
  <si>
    <t>Rozsah dopravy a časové polohy spojů na území Jihomoravského kraje mohou být upraveny na základě požadavku Jihomoravského kraje. Společnost OREDO bude dotčené obce o případných změnách informovat.</t>
  </si>
  <si>
    <t>272</t>
  </si>
  <si>
    <t>ZŠ Třebařov příjezd</t>
  </si>
  <si>
    <t>ZŠ Třebařov odjezd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</si>
</sst>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sz val="12"/>
      <name val="Calibri"/>
      <family val="2"/>
    </font>
    <font>
      <sz val="12"/>
      <color indexed="23"/>
      <name val="Calibri"/>
      <family val="2"/>
    </font>
    <font>
      <sz val="10"/>
      <color indexed="9"/>
      <name val="Arial"/>
      <family val="2"/>
    </font>
    <font>
      <sz val="10"/>
      <name val="SenaKJR"/>
      <family val="0"/>
    </font>
    <font>
      <sz val="10"/>
      <color indexed="23"/>
      <name val="SenaKJR"/>
      <family val="0"/>
    </font>
    <font>
      <sz val="10"/>
      <name val="Ari"/>
      <family val="0"/>
    </font>
    <font>
      <sz val="10"/>
      <color indexed="23"/>
      <name val="Ari"/>
      <family val="0"/>
    </font>
    <font>
      <b/>
      <sz val="10"/>
      <name val="Arial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Arial"/>
      <family val="2"/>
    </font>
    <font>
      <sz val="10"/>
      <name val="Calibri"/>
      <family val="2"/>
    </font>
    <font>
      <sz val="8"/>
      <name val="Calibri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0"/>
      <name val="Calibri"/>
      <family val="2"/>
    </font>
    <font>
      <b/>
      <sz val="10"/>
      <name val="SenaKJR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10"/>
      <color theme="1" tint="0.49998000264167786"/>
      <name val="Arial"/>
      <family val="2"/>
    </font>
    <font>
      <sz val="12"/>
      <color theme="1" tint="0.49998000264167786"/>
      <name val="Calibri"/>
      <family val="2"/>
    </font>
    <font>
      <sz val="10"/>
      <color theme="1" tint="0.49998000264167786"/>
      <name val="SenaKJR"/>
      <family val="0"/>
    </font>
    <font>
      <sz val="10"/>
      <color theme="1" tint="0.49998000264167786"/>
      <name val="Ari"/>
      <family val="0"/>
    </font>
    <font>
      <sz val="10"/>
      <color theme="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/>
      <right style="medium"/>
      <top style="medium"/>
      <bottom style="hair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hair"/>
      <bottom/>
    </border>
    <border>
      <left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thin"/>
      <right style="medium"/>
      <top/>
      <bottom/>
    </border>
    <border>
      <left style="medium"/>
      <right/>
      <top/>
      <bottom style="hair"/>
    </border>
    <border>
      <left/>
      <right style="medium"/>
      <top/>
      <bottom style="hair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/>
      <right/>
      <top style="hair"/>
      <bottom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/>
      <top style="medium"/>
      <bottom style="hair"/>
    </border>
    <border>
      <left style="thin"/>
      <right style="medium"/>
      <top style="medium"/>
      <bottom style="hair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hair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/>
      <top/>
      <bottom/>
    </border>
    <border>
      <left style="thin"/>
      <right/>
      <top style="hair"/>
      <bottom/>
    </border>
    <border>
      <left style="thin"/>
      <right/>
      <top/>
      <bottom style="hair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/>
    </border>
    <border>
      <left style="medium"/>
      <right style="thin"/>
      <top style="thin"/>
      <bottom/>
    </border>
    <border>
      <left style="thin"/>
      <right/>
      <top style="thin"/>
      <bottom/>
    </border>
  </borders>
  <cellStyleXfs count="2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41" fillId="2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41" fillId="27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4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41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41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2" fillId="0" borderId="1">
      <alignment/>
      <protection/>
    </xf>
    <xf numFmtId="0" fontId="2" fillId="0" borderId="1">
      <alignment/>
      <protection/>
    </xf>
    <xf numFmtId="0" fontId="42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44" fillId="35" borderId="4" applyNumberFormat="0" applyAlignment="0" applyProtection="0"/>
    <xf numFmtId="0" fontId="21" fillId="36" borderId="5" applyNumberFormat="0" applyAlignment="0" applyProtection="0"/>
    <xf numFmtId="0" fontId="21" fillId="36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46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47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9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9" borderId="12" applyNumberFormat="0" applyFont="0" applyAlignment="0" applyProtection="0"/>
    <xf numFmtId="0" fontId="2" fillId="40" borderId="13" applyNumberFormat="0" applyFont="0" applyAlignment="0" applyProtection="0"/>
    <xf numFmtId="0" fontId="2" fillId="40" borderId="13" applyNumberFormat="0" applyFont="0" applyAlignment="0" applyProtection="0"/>
    <xf numFmtId="0" fontId="2" fillId="40" borderId="13" applyNumberFormat="0" applyFont="0" applyAlignment="0" applyProtection="0"/>
    <xf numFmtId="0" fontId="2" fillId="40" borderId="13" applyNumberFormat="0" applyFont="0" applyAlignment="0" applyProtection="0"/>
    <xf numFmtId="9" fontId="0" fillId="0" borderId="0" applyFont="0" applyFill="0" applyBorder="0" applyAlignment="0" applyProtection="0"/>
    <xf numFmtId="0" fontId="50" fillId="0" borderId="14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51" fillId="41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5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3" fillId="42" borderId="16" applyNumberFormat="0" applyAlignment="0" applyProtection="0"/>
    <xf numFmtId="0" fontId="30" fillId="13" borderId="17" applyNumberFormat="0" applyAlignment="0" applyProtection="0"/>
    <xf numFmtId="0" fontId="30" fillId="13" borderId="17" applyNumberFormat="0" applyAlignment="0" applyProtection="0"/>
    <xf numFmtId="0" fontId="54" fillId="43" borderId="16" applyNumberFormat="0" applyAlignment="0" applyProtection="0"/>
    <xf numFmtId="0" fontId="31" fillId="44" borderId="17" applyNumberFormat="0" applyAlignment="0" applyProtection="0"/>
    <xf numFmtId="0" fontId="31" fillId="44" borderId="17" applyNumberFormat="0" applyAlignment="0" applyProtection="0"/>
    <xf numFmtId="0" fontId="55" fillId="43" borderId="18" applyNumberFormat="0" applyAlignment="0" applyProtection="0"/>
    <xf numFmtId="0" fontId="32" fillId="44" borderId="19" applyNumberFormat="0" applyAlignment="0" applyProtection="0"/>
    <xf numFmtId="0" fontId="32" fillId="44" borderId="19" applyNumberFormat="0" applyAlignment="0" applyProtection="0"/>
    <xf numFmtId="0" fontId="5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1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41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41" fillId="49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41" fillId="51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41" fillId="5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41" fillId="53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2" fillId="0" borderId="0" xfId="113" applyFont="1" applyFill="1">
      <alignment/>
      <protection/>
    </xf>
    <xf numFmtId="0" fontId="3" fillId="0" borderId="0" xfId="113" applyFont="1" applyFill="1" applyBorder="1" applyAlignment="1">
      <alignment/>
      <protection/>
    </xf>
    <xf numFmtId="0" fontId="3" fillId="0" borderId="0" xfId="113" applyFont="1" applyFill="1" applyAlignment="1">
      <alignment/>
      <protection/>
    </xf>
    <xf numFmtId="0" fontId="3" fillId="0" borderId="0" xfId="113" applyFont="1" applyFill="1">
      <alignment/>
      <protection/>
    </xf>
    <xf numFmtId="0" fontId="4" fillId="0" borderId="0" xfId="113" applyFont="1" applyFill="1" applyAlignment="1">
      <alignment horizontal="right"/>
      <protection/>
    </xf>
    <xf numFmtId="0" fontId="4" fillId="0" borderId="0" xfId="113" applyFont="1" applyFill="1" applyBorder="1" applyAlignment="1">
      <alignment horizontal="right"/>
      <protection/>
    </xf>
    <xf numFmtId="0" fontId="2" fillId="0" borderId="0" xfId="135">
      <alignment/>
      <protection/>
    </xf>
    <xf numFmtId="0" fontId="5" fillId="0" borderId="0" xfId="113" applyFont="1" applyFill="1" applyAlignment="1">
      <alignment/>
      <protection/>
    </xf>
    <xf numFmtId="0" fontId="2" fillId="0" borderId="0" xfId="135" applyFont="1" applyFill="1">
      <alignment/>
      <protection/>
    </xf>
    <xf numFmtId="0" fontId="5" fillId="0" borderId="0" xfId="135" applyFont="1" applyFill="1" applyBorder="1" applyAlignment="1">
      <alignment horizontal="right"/>
      <protection/>
    </xf>
    <xf numFmtId="0" fontId="2" fillId="0" borderId="0" xfId="135" applyFont="1" applyFill="1" applyBorder="1">
      <alignment/>
      <protection/>
    </xf>
    <xf numFmtId="0" fontId="5" fillId="0" borderId="0" xfId="135" applyFont="1" applyFill="1" applyAlignment="1">
      <alignment horizontal="right"/>
      <protection/>
    </xf>
    <xf numFmtId="0" fontId="2" fillId="0" borderId="0" xfId="135" applyFont="1">
      <alignment/>
      <protection/>
    </xf>
    <xf numFmtId="49" fontId="6" fillId="0" borderId="20" xfId="162" applyNumberFormat="1" applyFont="1" applyBorder="1" applyAlignment="1">
      <alignment horizontal="center" vertical="center"/>
      <protection/>
    </xf>
    <xf numFmtId="49" fontId="6" fillId="0" borderId="21" xfId="162" applyNumberFormat="1" applyFont="1" applyBorder="1" applyAlignment="1">
      <alignment horizontal="center" vertical="center"/>
      <protection/>
    </xf>
    <xf numFmtId="49" fontId="6" fillId="0" borderId="21" xfId="162" applyNumberFormat="1" applyFont="1" applyFill="1" applyBorder="1" applyAlignment="1">
      <alignment horizontal="center" vertical="center"/>
      <protection/>
    </xf>
    <xf numFmtId="49" fontId="57" fillId="0" borderId="21" xfId="162" applyNumberFormat="1" applyFont="1" applyBorder="1" applyAlignment="1">
      <alignment horizontal="center" vertical="center"/>
      <protection/>
    </xf>
    <xf numFmtId="49" fontId="6" fillId="0" borderId="22" xfId="162" applyNumberFormat="1" applyFont="1" applyBorder="1" applyAlignment="1">
      <alignment horizontal="center" vertical="center"/>
      <protection/>
    </xf>
    <xf numFmtId="0" fontId="2" fillId="0" borderId="0" xfId="124">
      <alignment/>
      <protection/>
    </xf>
    <xf numFmtId="0" fontId="2" fillId="0" borderId="23" xfId="124" applyFont="1" applyFill="1" applyBorder="1" applyAlignment="1">
      <alignment horizontal="center"/>
      <protection/>
    </xf>
    <xf numFmtId="0" fontId="2" fillId="0" borderId="1" xfId="124" applyFont="1" applyFill="1" applyBorder="1" applyAlignment="1">
      <alignment horizontal="center"/>
      <protection/>
    </xf>
    <xf numFmtId="0" fontId="58" fillId="0" borderId="1" xfId="124" applyFont="1" applyFill="1" applyBorder="1" applyAlignment="1">
      <alignment horizontal="center"/>
      <protection/>
    </xf>
    <xf numFmtId="0" fontId="9" fillId="0" borderId="1" xfId="124" applyNumberFormat="1" applyFont="1" applyFill="1" applyBorder="1" applyAlignment="1">
      <alignment horizontal="center"/>
      <protection/>
    </xf>
    <xf numFmtId="0" fontId="9" fillId="0" borderId="24" xfId="124" applyNumberFormat="1" applyFont="1" applyFill="1" applyBorder="1" applyAlignment="1">
      <alignment horizontal="center"/>
      <protection/>
    </xf>
    <xf numFmtId="164" fontId="9" fillId="0" borderId="25" xfId="124" applyNumberFormat="1" applyFont="1" applyFill="1" applyBorder="1" applyAlignment="1">
      <alignment horizontal="center"/>
      <protection/>
    </xf>
    <xf numFmtId="164" fontId="9" fillId="0" borderId="26" xfId="124" applyNumberFormat="1" applyFont="1" applyFill="1" applyBorder="1" applyAlignment="1">
      <alignment horizontal="center"/>
      <protection/>
    </xf>
    <xf numFmtId="164" fontId="59" fillId="0" borderId="26" xfId="124" applyNumberFormat="1" applyFont="1" applyFill="1" applyBorder="1" applyAlignment="1">
      <alignment horizontal="center"/>
      <protection/>
    </xf>
    <xf numFmtId="164" fontId="9" fillId="0" borderId="27" xfId="124" applyNumberFormat="1" applyFont="1" applyFill="1" applyBorder="1" applyAlignment="1">
      <alignment horizontal="center"/>
      <protection/>
    </xf>
    <xf numFmtId="49" fontId="6" fillId="0" borderId="28" xfId="162" applyNumberFormat="1" applyFont="1" applyBorder="1" applyAlignment="1">
      <alignment horizontal="center" vertical="center"/>
      <protection/>
    </xf>
    <xf numFmtId="49" fontId="6" fillId="0" borderId="29" xfId="162" applyNumberFormat="1" applyFont="1" applyBorder="1" applyAlignment="1">
      <alignment horizontal="center" vertical="center"/>
      <protection/>
    </xf>
    <xf numFmtId="49" fontId="2" fillId="0" borderId="30" xfId="162" applyNumberFormat="1" applyFont="1" applyBorder="1" applyAlignment="1">
      <alignment horizontal="left" vertical="center"/>
      <protection/>
    </xf>
    <xf numFmtId="49" fontId="6" fillId="0" borderId="31" xfId="162" applyNumberFormat="1" applyFont="1" applyBorder="1" applyAlignment="1">
      <alignment horizontal="left" vertical="center" shrinkToFit="1"/>
      <protection/>
    </xf>
    <xf numFmtId="20" fontId="11" fillId="0" borderId="32" xfId="124" applyNumberFormat="1" applyFont="1" applyFill="1" applyBorder="1">
      <alignment/>
      <protection/>
    </xf>
    <xf numFmtId="20" fontId="2" fillId="0" borderId="33" xfId="124" applyNumberFormat="1" applyFont="1" applyFill="1" applyBorder="1">
      <alignment/>
      <protection/>
    </xf>
    <xf numFmtId="20" fontId="11" fillId="0" borderId="33" xfId="124" applyNumberFormat="1" applyFont="1" applyFill="1" applyBorder="1">
      <alignment/>
      <protection/>
    </xf>
    <xf numFmtId="20" fontId="58" fillId="0" borderId="33" xfId="124" applyNumberFormat="1" applyFont="1" applyFill="1" applyBorder="1">
      <alignment/>
      <protection/>
    </xf>
    <xf numFmtId="0" fontId="2" fillId="0" borderId="33" xfId="124" applyFill="1" applyBorder="1">
      <alignment/>
      <protection/>
    </xf>
    <xf numFmtId="20" fontId="2" fillId="0" borderId="34" xfId="124" applyNumberFormat="1" applyFont="1" applyFill="1" applyBorder="1">
      <alignment/>
      <protection/>
    </xf>
    <xf numFmtId="164" fontId="2" fillId="0" borderId="0" xfId="124" applyNumberFormat="1" applyFill="1">
      <alignment/>
      <protection/>
    </xf>
    <xf numFmtId="164" fontId="2" fillId="0" borderId="0" xfId="124" applyNumberFormat="1">
      <alignment/>
      <protection/>
    </xf>
    <xf numFmtId="49" fontId="2" fillId="0" borderId="35" xfId="162" applyNumberFormat="1" applyFont="1" applyFill="1" applyBorder="1" applyAlignment="1">
      <alignment horizontal="left" vertical="center"/>
      <protection/>
    </xf>
    <xf numFmtId="49" fontId="6" fillId="0" borderId="34" xfId="162" applyNumberFormat="1" applyFont="1" applyBorder="1" applyAlignment="1">
      <alignment horizontal="left" vertical="center" shrinkToFit="1"/>
      <protection/>
    </xf>
    <xf numFmtId="20" fontId="12" fillId="0" borderId="33" xfId="113" applyNumberFormat="1" applyFont="1" applyFill="1" applyBorder="1" applyAlignment="1">
      <alignment horizontal="center"/>
      <protection/>
    </xf>
    <xf numFmtId="49" fontId="2" fillId="0" borderId="35" xfId="162" applyNumberFormat="1" applyFont="1" applyBorder="1" applyAlignment="1">
      <alignment horizontal="left" vertical="center"/>
      <protection/>
    </xf>
    <xf numFmtId="49" fontId="2" fillId="0" borderId="36" xfId="162" applyNumberFormat="1" applyFont="1" applyBorder="1" applyAlignment="1">
      <alignment horizontal="left" vertical="center"/>
      <protection/>
    </xf>
    <xf numFmtId="49" fontId="6" fillId="0" borderId="37" xfId="162" applyNumberFormat="1" applyFont="1" applyBorder="1" applyAlignment="1">
      <alignment horizontal="left" vertical="center" shrinkToFit="1"/>
      <protection/>
    </xf>
    <xf numFmtId="20" fontId="11" fillId="0" borderId="38" xfId="124" applyNumberFormat="1" applyFont="1" applyFill="1" applyBorder="1">
      <alignment/>
      <protection/>
    </xf>
    <xf numFmtId="20" fontId="2" fillId="0" borderId="39" xfId="124" applyNumberFormat="1" applyFont="1" applyFill="1" applyBorder="1">
      <alignment/>
      <protection/>
    </xf>
    <xf numFmtId="20" fontId="11" fillId="0" borderId="39" xfId="124" applyNumberFormat="1" applyFont="1" applyFill="1" applyBorder="1">
      <alignment/>
      <protection/>
    </xf>
    <xf numFmtId="20" fontId="58" fillId="0" borderId="39" xfId="124" applyNumberFormat="1" applyFont="1" applyFill="1" applyBorder="1">
      <alignment/>
      <protection/>
    </xf>
    <xf numFmtId="0" fontId="2" fillId="0" borderId="39" xfId="124" applyFill="1" applyBorder="1">
      <alignment/>
      <protection/>
    </xf>
    <xf numFmtId="20" fontId="2" fillId="0" borderId="40" xfId="124" applyNumberFormat="1" applyFont="1" applyFill="1" applyBorder="1">
      <alignment/>
      <protection/>
    </xf>
    <xf numFmtId="20" fontId="60" fillId="0" borderId="33" xfId="113" applyNumberFormat="1" applyFont="1" applyFill="1" applyBorder="1" applyAlignment="1">
      <alignment horizontal="center"/>
      <protection/>
    </xf>
    <xf numFmtId="20" fontId="12" fillId="0" borderId="41" xfId="113" applyNumberFormat="1" applyFont="1" applyFill="1" applyBorder="1" applyAlignment="1">
      <alignment horizontal="center"/>
      <protection/>
    </xf>
    <xf numFmtId="49" fontId="2" fillId="0" borderId="42" xfId="162" applyNumberFormat="1" applyFont="1" applyBorder="1" applyAlignment="1">
      <alignment horizontal="left" vertical="center"/>
      <protection/>
    </xf>
    <xf numFmtId="49" fontId="6" fillId="0" borderId="43" xfId="162" applyNumberFormat="1" applyFont="1" applyBorder="1" applyAlignment="1">
      <alignment horizontal="left" vertical="center" shrinkToFit="1"/>
      <protection/>
    </xf>
    <xf numFmtId="20" fontId="11" fillId="0" borderId="44" xfId="124" applyNumberFormat="1" applyFont="1" applyFill="1" applyBorder="1">
      <alignment/>
      <protection/>
    </xf>
    <xf numFmtId="20" fontId="2" fillId="0" borderId="45" xfId="124" applyNumberFormat="1" applyFont="1" applyFill="1" applyBorder="1">
      <alignment/>
      <protection/>
    </xf>
    <xf numFmtId="20" fontId="11" fillId="0" borderId="45" xfId="124" applyNumberFormat="1" applyFont="1" applyFill="1" applyBorder="1">
      <alignment/>
      <protection/>
    </xf>
    <xf numFmtId="20" fontId="12" fillId="0" borderId="45" xfId="113" applyNumberFormat="1" applyFont="1" applyFill="1" applyBorder="1" applyAlignment="1">
      <alignment horizontal="center"/>
      <protection/>
    </xf>
    <xf numFmtId="20" fontId="60" fillId="0" borderId="45" xfId="113" applyNumberFormat="1" applyFont="1" applyFill="1" applyBorder="1" applyAlignment="1">
      <alignment horizontal="center"/>
      <protection/>
    </xf>
    <xf numFmtId="0" fontId="2" fillId="0" borderId="45" xfId="124" applyFill="1" applyBorder="1">
      <alignment/>
      <protection/>
    </xf>
    <xf numFmtId="20" fontId="12" fillId="0" borderId="46" xfId="113" applyNumberFormat="1" applyFont="1" applyFill="1" applyBorder="1" applyAlignment="1">
      <alignment horizontal="center"/>
      <protection/>
    </xf>
    <xf numFmtId="164" fontId="14" fillId="0" borderId="33" xfId="124" applyNumberFormat="1" applyFont="1" applyFill="1" applyBorder="1">
      <alignment/>
      <protection/>
    </xf>
    <xf numFmtId="164" fontId="61" fillId="0" borderId="33" xfId="124" applyNumberFormat="1" applyFont="1" applyFill="1" applyBorder="1">
      <alignment/>
      <protection/>
    </xf>
    <xf numFmtId="20" fontId="12" fillId="0" borderId="33" xfId="124" applyNumberFormat="1" applyFont="1" applyFill="1" applyBorder="1" applyAlignment="1">
      <alignment horizontal="center"/>
      <protection/>
    </xf>
    <xf numFmtId="164" fontId="14" fillId="0" borderId="41" xfId="124" applyNumberFormat="1" applyFont="1" applyFill="1" applyBorder="1">
      <alignment/>
      <protection/>
    </xf>
    <xf numFmtId="49" fontId="2" fillId="0" borderId="36" xfId="162" applyNumberFormat="1" applyFont="1" applyFill="1" applyBorder="1" applyAlignment="1">
      <alignment horizontal="left" vertical="center" shrinkToFit="1"/>
      <protection/>
    </xf>
    <xf numFmtId="164" fontId="14" fillId="0" borderId="33" xfId="113" applyNumberFormat="1" applyFont="1" applyFill="1" applyBorder="1" applyAlignment="1">
      <alignment horizontal="right"/>
      <protection/>
    </xf>
    <xf numFmtId="164" fontId="61" fillId="0" borderId="33" xfId="113" applyNumberFormat="1" applyFont="1" applyFill="1" applyBorder="1" applyAlignment="1">
      <alignment horizontal="right"/>
      <protection/>
    </xf>
    <xf numFmtId="164" fontId="14" fillId="0" borderId="41" xfId="113" applyNumberFormat="1" applyFont="1" applyFill="1" applyBorder="1" applyAlignment="1">
      <alignment horizontal="right"/>
      <protection/>
    </xf>
    <xf numFmtId="49" fontId="2" fillId="0" borderId="35" xfId="162" applyNumberFormat="1" applyFont="1" applyFill="1" applyBorder="1" applyAlignment="1">
      <alignment horizontal="left" vertical="center" shrinkToFit="1"/>
      <protection/>
    </xf>
    <xf numFmtId="49" fontId="2" fillId="0" borderId="42" xfId="162" applyNumberFormat="1" applyFont="1" applyFill="1" applyBorder="1" applyAlignment="1">
      <alignment horizontal="left" vertical="center" shrinkToFit="1"/>
      <protection/>
    </xf>
    <xf numFmtId="0" fontId="16" fillId="0" borderId="39" xfId="124" applyFont="1" applyFill="1" applyBorder="1">
      <alignment/>
      <protection/>
    </xf>
    <xf numFmtId="20" fontId="2" fillId="0" borderId="37" xfId="124" applyNumberFormat="1" applyFont="1" applyFill="1" applyBorder="1">
      <alignment/>
      <protection/>
    </xf>
    <xf numFmtId="164" fontId="16" fillId="0" borderId="0" xfId="124" applyNumberFormat="1" applyFont="1" applyFill="1">
      <alignment/>
      <protection/>
    </xf>
    <xf numFmtId="164" fontId="16" fillId="0" borderId="0" xfId="124" applyNumberFormat="1" applyFont="1">
      <alignment/>
      <protection/>
    </xf>
    <xf numFmtId="0" fontId="16" fillId="0" borderId="0" xfId="124" applyFont="1">
      <alignment/>
      <protection/>
    </xf>
    <xf numFmtId="49" fontId="6" fillId="0" borderId="34" xfId="162" applyNumberFormat="1" applyFont="1" applyBorder="1" applyAlignment="1">
      <alignment horizontal="left" vertical="center"/>
      <protection/>
    </xf>
    <xf numFmtId="0" fontId="16" fillId="0" borderId="33" xfId="124" applyFont="1" applyFill="1" applyBorder="1">
      <alignment/>
      <protection/>
    </xf>
    <xf numFmtId="20" fontId="58" fillId="0" borderId="45" xfId="124" applyNumberFormat="1" applyFont="1" applyFill="1" applyBorder="1">
      <alignment/>
      <protection/>
    </xf>
    <xf numFmtId="0" fontId="16" fillId="0" borderId="45" xfId="124" applyFont="1" applyFill="1" applyBorder="1">
      <alignment/>
      <protection/>
    </xf>
    <xf numFmtId="20" fontId="2" fillId="0" borderId="43" xfId="124" applyNumberFormat="1" applyFont="1" applyFill="1" applyBorder="1">
      <alignment/>
      <protection/>
    </xf>
    <xf numFmtId="20" fontId="12" fillId="0" borderId="34" xfId="124" applyNumberFormat="1" applyFont="1" applyFill="1" applyBorder="1" applyAlignment="1">
      <alignment horizontal="center"/>
      <protection/>
    </xf>
    <xf numFmtId="20" fontId="12" fillId="0" borderId="39" xfId="113" applyNumberFormat="1" applyFont="1" applyFill="1" applyBorder="1" applyAlignment="1">
      <alignment horizontal="center"/>
      <protection/>
    </xf>
    <xf numFmtId="20" fontId="12" fillId="0" borderId="37" xfId="113" applyNumberFormat="1" applyFont="1" applyFill="1" applyBorder="1" applyAlignment="1">
      <alignment horizontal="center"/>
      <protection/>
    </xf>
    <xf numFmtId="20" fontId="12" fillId="0" borderId="34" xfId="113" applyNumberFormat="1" applyFont="1" applyFill="1" applyBorder="1" applyAlignment="1">
      <alignment horizontal="center"/>
      <protection/>
    </xf>
    <xf numFmtId="20" fontId="12" fillId="0" borderId="45" xfId="124" applyNumberFormat="1" applyFont="1" applyFill="1" applyBorder="1" applyAlignment="1">
      <alignment horizontal="center"/>
      <protection/>
    </xf>
    <xf numFmtId="20" fontId="12" fillId="0" borderId="43" xfId="113" applyNumberFormat="1" applyFont="1" applyFill="1" applyBorder="1" applyAlignment="1">
      <alignment horizontal="center"/>
      <protection/>
    </xf>
    <xf numFmtId="20" fontId="2" fillId="0" borderId="39" xfId="124" applyNumberFormat="1" applyFont="1" applyFill="1" applyBorder="1" applyAlignment="1">
      <alignment horizontal="center"/>
      <protection/>
    </xf>
    <xf numFmtId="0" fontId="16" fillId="0" borderId="0" xfId="124" applyFont="1" applyFill="1">
      <alignment/>
      <protection/>
    </xf>
    <xf numFmtId="20" fontId="2" fillId="0" borderId="33" xfId="124" applyNumberFormat="1" applyFont="1" applyFill="1" applyBorder="1" applyAlignment="1">
      <alignment horizontal="center"/>
      <protection/>
    </xf>
    <xf numFmtId="0" fontId="2" fillId="0" borderId="0" xfId="124" applyFill="1">
      <alignment/>
      <protection/>
    </xf>
    <xf numFmtId="20" fontId="2" fillId="0" borderId="45" xfId="124" applyNumberFormat="1" applyFont="1" applyFill="1" applyBorder="1" applyAlignment="1">
      <alignment horizontal="center"/>
      <protection/>
    </xf>
    <xf numFmtId="49" fontId="6" fillId="0" borderId="39" xfId="162" applyNumberFormat="1" applyFont="1" applyBorder="1" applyAlignment="1">
      <alignment horizontal="center" vertical="center"/>
      <protection/>
    </xf>
    <xf numFmtId="49" fontId="6" fillId="0" borderId="47" xfId="162" applyNumberFormat="1" applyFont="1" applyBorder="1" applyAlignment="1">
      <alignment horizontal="center" vertical="center"/>
      <protection/>
    </xf>
    <xf numFmtId="49" fontId="2" fillId="0" borderId="48" xfId="162" applyNumberFormat="1" applyFont="1" applyBorder="1" applyAlignment="1">
      <alignment horizontal="left" vertical="center"/>
      <protection/>
    </xf>
    <xf numFmtId="49" fontId="6" fillId="0" borderId="49" xfId="162" applyNumberFormat="1" applyFont="1" applyBorder="1" applyAlignment="1">
      <alignment horizontal="left" vertical="center" shrinkToFit="1"/>
      <protection/>
    </xf>
    <xf numFmtId="20" fontId="11" fillId="0" borderId="50" xfId="124" applyNumberFormat="1" applyFont="1" applyFill="1" applyBorder="1">
      <alignment/>
      <protection/>
    </xf>
    <xf numFmtId="20" fontId="2" fillId="0" borderId="51" xfId="124" applyNumberFormat="1" applyFont="1" applyFill="1" applyBorder="1">
      <alignment/>
      <protection/>
    </xf>
    <xf numFmtId="20" fontId="11" fillId="0" borderId="51" xfId="124" applyNumberFormat="1" applyFont="1" applyFill="1" applyBorder="1">
      <alignment/>
      <protection/>
    </xf>
    <xf numFmtId="20" fontId="58" fillId="0" borderId="51" xfId="124" applyNumberFormat="1" applyFont="1" applyFill="1" applyBorder="1">
      <alignment/>
      <protection/>
    </xf>
    <xf numFmtId="0" fontId="2" fillId="0" borderId="51" xfId="124" applyFill="1" applyBorder="1">
      <alignment/>
      <protection/>
    </xf>
    <xf numFmtId="20" fontId="2" fillId="0" borderId="49" xfId="124" applyNumberFormat="1" applyFont="1" applyFill="1" applyBorder="1">
      <alignment/>
      <protection/>
    </xf>
    <xf numFmtId="49" fontId="6" fillId="0" borderId="0" xfId="162" applyNumberFormat="1" applyFont="1" applyBorder="1" applyAlignment="1">
      <alignment horizontal="center" vertical="center"/>
      <protection/>
    </xf>
    <xf numFmtId="49" fontId="6" fillId="0" borderId="0" xfId="162" applyNumberFormat="1" applyFont="1" applyBorder="1" applyAlignment="1">
      <alignment horizontal="left" vertical="center"/>
      <protection/>
    </xf>
    <xf numFmtId="49" fontId="6" fillId="0" borderId="0" xfId="162" applyNumberFormat="1" applyFont="1" applyBorder="1" applyAlignment="1">
      <alignment horizontal="left" vertical="center" shrinkToFit="1"/>
      <protection/>
    </xf>
    <xf numFmtId="20" fontId="11" fillId="0" borderId="0" xfId="124" applyNumberFormat="1" applyFont="1" applyFill="1">
      <alignment/>
      <protection/>
    </xf>
    <xf numFmtId="20" fontId="2" fillId="0" borderId="0" xfId="124" applyNumberFormat="1" applyFont="1" applyFill="1">
      <alignment/>
      <protection/>
    </xf>
    <xf numFmtId="20" fontId="2" fillId="0" borderId="0" xfId="124" applyNumberFormat="1" applyFill="1">
      <alignment/>
      <protection/>
    </xf>
    <xf numFmtId="0" fontId="5" fillId="0" borderId="0" xfId="113" applyFont="1" applyBorder="1" applyAlignment="1">
      <alignment/>
      <protection/>
    </xf>
    <xf numFmtId="49" fontId="6" fillId="0" borderId="52" xfId="162" applyNumberFormat="1" applyFont="1" applyFill="1" applyBorder="1" applyAlignment="1">
      <alignment horizontal="center" vertical="center"/>
      <protection/>
    </xf>
    <xf numFmtId="49" fontId="6" fillId="0" borderId="53" xfId="162" applyNumberFormat="1" applyFont="1" applyFill="1" applyBorder="1" applyAlignment="1">
      <alignment horizontal="center" vertical="center"/>
      <protection/>
    </xf>
    <xf numFmtId="0" fontId="2" fillId="0" borderId="54" xfId="124" applyFont="1" applyFill="1" applyBorder="1" applyAlignment="1">
      <alignment horizontal="center"/>
      <protection/>
    </xf>
    <xf numFmtId="0" fontId="2" fillId="0" borderId="55" xfId="124" applyFont="1" applyFill="1" applyBorder="1" applyAlignment="1">
      <alignment horizontal="center"/>
      <protection/>
    </xf>
    <xf numFmtId="164" fontId="9" fillId="0" borderId="56" xfId="124" applyNumberFormat="1" applyFont="1" applyFill="1" applyBorder="1" applyAlignment="1">
      <alignment horizontal="center"/>
      <protection/>
    </xf>
    <xf numFmtId="164" fontId="17" fillId="0" borderId="26" xfId="124" applyNumberFormat="1" applyFont="1" applyFill="1" applyBorder="1" applyAlignment="1">
      <alignment horizontal="center"/>
      <protection/>
    </xf>
    <xf numFmtId="164" fontId="17" fillId="0" borderId="57" xfId="124" applyNumberFormat="1" applyFont="1" applyFill="1" applyBorder="1" applyAlignment="1">
      <alignment horizontal="center"/>
      <protection/>
    </xf>
    <xf numFmtId="49" fontId="6" fillId="0" borderId="45" xfId="162" applyNumberFormat="1" applyFont="1" applyBorder="1" applyAlignment="1">
      <alignment horizontal="center" vertical="center"/>
      <protection/>
    </xf>
    <xf numFmtId="49" fontId="6" fillId="0" borderId="58" xfId="162" applyNumberFormat="1" applyFont="1" applyBorder="1" applyAlignment="1">
      <alignment horizontal="center" vertical="center"/>
      <protection/>
    </xf>
    <xf numFmtId="49" fontId="6" fillId="0" borderId="34" xfId="162" applyNumberFormat="1" applyFont="1" applyFill="1" applyBorder="1" applyAlignment="1">
      <alignment horizontal="left" vertical="center"/>
      <protection/>
    </xf>
    <xf numFmtId="20" fontId="2" fillId="0" borderId="36" xfId="124" applyNumberFormat="1" applyFont="1" applyFill="1" applyBorder="1">
      <alignment/>
      <protection/>
    </xf>
    <xf numFmtId="0" fontId="2" fillId="0" borderId="39" xfId="124" applyFont="1" applyFill="1" applyBorder="1">
      <alignment/>
      <protection/>
    </xf>
    <xf numFmtId="49" fontId="6" fillId="0" borderId="34" xfId="162" applyNumberFormat="1" applyFont="1" applyFill="1" applyBorder="1" applyAlignment="1">
      <alignment horizontal="left" vertical="center" shrinkToFit="1"/>
      <protection/>
    </xf>
    <xf numFmtId="20" fontId="2" fillId="0" borderId="35" xfId="124" applyNumberFormat="1" applyFont="1" applyFill="1" applyBorder="1">
      <alignment/>
      <protection/>
    </xf>
    <xf numFmtId="0" fontId="2" fillId="0" borderId="33" xfId="124" applyFont="1" applyFill="1" applyBorder="1">
      <alignment/>
      <protection/>
    </xf>
    <xf numFmtId="20" fontId="2" fillId="0" borderId="41" xfId="124" applyNumberFormat="1" applyFont="1" applyFill="1" applyBorder="1">
      <alignment/>
      <protection/>
    </xf>
    <xf numFmtId="49" fontId="2" fillId="0" borderId="42" xfId="162" applyNumberFormat="1" applyFont="1" applyFill="1" applyBorder="1" applyAlignment="1">
      <alignment horizontal="left" vertical="center"/>
      <protection/>
    </xf>
    <xf numFmtId="49" fontId="6" fillId="0" borderId="43" xfId="162" applyNumberFormat="1" applyFont="1" applyFill="1" applyBorder="1" applyAlignment="1">
      <alignment horizontal="left" vertical="center" shrinkToFit="1"/>
      <protection/>
    </xf>
    <xf numFmtId="20" fontId="2" fillId="0" borderId="42" xfId="124" applyNumberFormat="1" applyFont="1" applyFill="1" applyBorder="1">
      <alignment/>
      <protection/>
    </xf>
    <xf numFmtId="0" fontId="2" fillId="0" borderId="45" xfId="124" applyFont="1" applyFill="1" applyBorder="1">
      <alignment/>
      <protection/>
    </xf>
    <xf numFmtId="20" fontId="2" fillId="0" borderId="46" xfId="124" applyNumberFormat="1" applyFont="1" applyFill="1" applyBorder="1">
      <alignment/>
      <protection/>
    </xf>
    <xf numFmtId="49" fontId="2" fillId="0" borderId="36" xfId="162" applyNumberFormat="1" applyFont="1" applyFill="1" applyBorder="1" applyAlignment="1">
      <alignment horizontal="left" vertical="center"/>
      <protection/>
    </xf>
    <xf numFmtId="49" fontId="6" fillId="0" borderId="37" xfId="162" applyNumberFormat="1" applyFont="1" applyFill="1" applyBorder="1" applyAlignment="1">
      <alignment horizontal="left" vertical="center" shrinkToFit="1"/>
      <protection/>
    </xf>
    <xf numFmtId="20" fontId="12" fillId="0" borderId="35" xfId="124" applyNumberFormat="1" applyFont="1" applyFill="1" applyBorder="1" applyAlignment="1">
      <alignment horizontal="center"/>
      <protection/>
    </xf>
    <xf numFmtId="0" fontId="2" fillId="0" borderId="33" xfId="124" applyFont="1" applyFill="1" applyBorder="1" applyAlignment="1">
      <alignment horizontal="center"/>
      <protection/>
    </xf>
    <xf numFmtId="0" fontId="2" fillId="0" borderId="39" xfId="124" applyFont="1" applyFill="1" applyBorder="1" applyAlignment="1">
      <alignment horizontal="center"/>
      <protection/>
    </xf>
    <xf numFmtId="0" fontId="2" fillId="0" borderId="45" xfId="124" applyFont="1" applyFill="1" applyBorder="1" applyAlignment="1">
      <alignment horizontal="center"/>
      <protection/>
    </xf>
    <xf numFmtId="49" fontId="2" fillId="0" borderId="59" xfId="162" applyNumberFormat="1" applyFont="1" applyFill="1" applyBorder="1" applyAlignment="1">
      <alignment horizontal="left" vertical="center"/>
      <protection/>
    </xf>
    <xf numFmtId="49" fontId="6" fillId="0" borderId="60" xfId="162" applyNumberFormat="1" applyFont="1" applyFill="1" applyBorder="1" applyAlignment="1">
      <alignment horizontal="left" vertical="center" shrinkToFit="1"/>
      <protection/>
    </xf>
    <xf numFmtId="20" fontId="2" fillId="0" borderId="59" xfId="124" applyNumberFormat="1" applyFont="1" applyFill="1" applyBorder="1">
      <alignment/>
      <protection/>
    </xf>
    <xf numFmtId="20" fontId="2" fillId="0" borderId="61" xfId="124" applyNumberFormat="1" applyFont="1" applyFill="1" applyBorder="1">
      <alignment/>
      <protection/>
    </xf>
    <xf numFmtId="20" fontId="2" fillId="0" borderId="62" xfId="124" applyNumberFormat="1" applyFont="1" applyFill="1" applyBorder="1">
      <alignment/>
      <protection/>
    </xf>
    <xf numFmtId="0" fontId="2" fillId="0" borderId="0" xfId="124" applyAlignment="1">
      <alignment/>
      <protection/>
    </xf>
    <xf numFmtId="164" fontId="17" fillId="0" borderId="0" xfId="124" applyNumberFormat="1" applyFont="1" applyFill="1">
      <alignment/>
      <protection/>
    </xf>
    <xf numFmtId="164" fontId="17" fillId="0" borderId="0" xfId="124" applyNumberFormat="1" applyFont="1" applyFill="1" applyAlignment="1">
      <alignment textRotation="90" wrapText="1"/>
      <protection/>
    </xf>
    <xf numFmtId="0" fontId="11" fillId="0" borderId="0" xfId="124" applyFont="1">
      <alignment/>
      <protection/>
    </xf>
    <xf numFmtId="0" fontId="2" fillId="0" borderId="0" xfId="124" applyFont="1">
      <alignment/>
      <protection/>
    </xf>
    <xf numFmtId="49" fontId="2" fillId="0" borderId="0" xfId="162" applyNumberFormat="1" applyFont="1" applyFill="1" applyBorder="1" applyAlignment="1">
      <alignment horizontal="left" vertical="center"/>
      <protection/>
    </xf>
    <xf numFmtId="0" fontId="2" fillId="0" borderId="0" xfId="110" applyNumberFormat="1" applyFont="1" applyFill="1">
      <alignment/>
      <protection/>
    </xf>
    <xf numFmtId="0" fontId="3" fillId="0" borderId="0" xfId="110" applyFont="1" applyFill="1">
      <alignment/>
      <protection/>
    </xf>
    <xf numFmtId="0" fontId="34" fillId="0" borderId="0" xfId="110" applyFont="1" applyFill="1">
      <alignment/>
      <protection/>
    </xf>
    <xf numFmtId="0" fontId="2" fillId="0" borderId="0" xfId="110" applyFont="1" applyFill="1">
      <alignment/>
      <protection/>
    </xf>
    <xf numFmtId="0" fontId="4" fillId="0" borderId="0" xfId="110" applyFont="1" applyFill="1" applyAlignment="1">
      <alignment horizontal="right"/>
      <protection/>
    </xf>
    <xf numFmtId="0" fontId="62" fillId="0" borderId="0" xfId="110" applyFont="1" applyFill="1">
      <alignment/>
      <protection/>
    </xf>
    <xf numFmtId="0" fontId="5" fillId="0" borderId="0" xfId="110" applyFont="1" applyFill="1">
      <alignment/>
      <protection/>
    </xf>
    <xf numFmtId="0" fontId="2" fillId="0" borderId="0" xfId="110" applyFont="1" applyFill="1" applyAlignment="1">
      <alignment horizontal="right"/>
      <protection/>
    </xf>
    <xf numFmtId="1" fontId="35" fillId="0" borderId="63" xfId="126" applyNumberFormat="1" applyFont="1" applyFill="1" applyBorder="1" applyAlignment="1">
      <alignment horizontal="center"/>
      <protection/>
    </xf>
    <xf numFmtId="1" fontId="35" fillId="0" borderId="64" xfId="126" applyNumberFormat="1" applyFont="1" applyFill="1" applyBorder="1" applyAlignment="1">
      <alignment horizontal="center"/>
      <protection/>
    </xf>
    <xf numFmtId="1" fontId="36" fillId="0" borderId="64" xfId="110" applyNumberFormat="1" applyFont="1" applyFill="1" applyBorder="1" applyAlignment="1">
      <alignment horizontal="center"/>
      <protection/>
    </xf>
    <xf numFmtId="1" fontId="35" fillId="0" borderId="64" xfId="110" applyNumberFormat="1" applyFont="1" applyFill="1" applyBorder="1" applyAlignment="1">
      <alignment horizontal="center"/>
      <protection/>
    </xf>
    <xf numFmtId="1" fontId="35" fillId="0" borderId="65" xfId="110" applyNumberFormat="1" applyFont="1" applyFill="1" applyBorder="1" applyAlignment="1">
      <alignment horizontal="center"/>
      <protection/>
    </xf>
    <xf numFmtId="1" fontId="35" fillId="0" borderId="66" xfId="126" applyNumberFormat="1" applyFont="1" applyFill="1" applyBorder="1" applyAlignment="1">
      <alignment horizontal="center"/>
      <protection/>
    </xf>
    <xf numFmtId="0" fontId="2" fillId="0" borderId="23" xfId="110" applyFont="1" applyFill="1" applyBorder="1" applyAlignment="1">
      <alignment horizontal="center"/>
      <protection/>
    </xf>
    <xf numFmtId="0" fontId="2" fillId="0" borderId="1" xfId="110" applyFont="1" applyFill="1" applyBorder="1" applyAlignment="1">
      <alignment horizontal="center"/>
      <protection/>
    </xf>
    <xf numFmtId="0" fontId="37" fillId="0" borderId="1" xfId="124" applyFont="1" applyFill="1" applyBorder="1" applyAlignment="1">
      <alignment horizontal="center"/>
      <protection/>
    </xf>
    <xf numFmtId="0" fontId="2" fillId="0" borderId="33" xfId="110" applyFont="1" applyFill="1" applyBorder="1" applyAlignment="1">
      <alignment horizontal="center"/>
      <protection/>
    </xf>
    <xf numFmtId="0" fontId="2" fillId="0" borderId="67" xfId="110" applyFont="1" applyFill="1" applyBorder="1" applyAlignment="1">
      <alignment horizontal="center"/>
      <protection/>
    </xf>
    <xf numFmtId="0" fontId="2" fillId="0" borderId="55" xfId="110" applyFont="1" applyFill="1" applyBorder="1" applyAlignment="1">
      <alignment horizontal="center"/>
      <protection/>
    </xf>
    <xf numFmtId="164" fontId="12" fillId="0" borderId="25" xfId="162" applyNumberFormat="1" applyFont="1" applyFill="1" applyBorder="1" applyAlignment="1">
      <alignment horizontal="center" vertical="center"/>
      <protection/>
    </xf>
    <xf numFmtId="164" fontId="12" fillId="0" borderId="26" xfId="162" applyNumberFormat="1" applyFont="1" applyFill="1" applyBorder="1" applyAlignment="1">
      <alignment horizontal="center" vertical="center"/>
      <protection/>
    </xf>
    <xf numFmtId="164" fontId="12" fillId="0" borderId="68" xfId="162" applyNumberFormat="1" applyFont="1" applyFill="1" applyBorder="1" applyAlignment="1">
      <alignment horizontal="center" vertical="center"/>
      <protection/>
    </xf>
    <xf numFmtId="164" fontId="12" fillId="0" borderId="57" xfId="162" applyNumberFormat="1" applyFont="1" applyFill="1" applyBorder="1" applyAlignment="1">
      <alignment horizontal="center" vertical="center"/>
      <protection/>
    </xf>
    <xf numFmtId="0" fontId="6" fillId="0" borderId="28" xfId="162" applyNumberFormat="1" applyFont="1" applyFill="1" applyBorder="1" applyAlignment="1">
      <alignment horizontal="center" vertical="center"/>
      <protection/>
    </xf>
    <xf numFmtId="0" fontId="6" fillId="0" borderId="29" xfId="162" applyNumberFormat="1" applyFont="1" applyFill="1" applyBorder="1" applyAlignment="1">
      <alignment horizontal="center" vertical="center"/>
      <protection/>
    </xf>
    <xf numFmtId="49" fontId="2" fillId="0" borderId="30" xfId="162" applyNumberFormat="1" applyFont="1" applyFill="1" applyBorder="1" applyAlignment="1">
      <alignment horizontal="left" vertical="center" shrinkToFit="1"/>
      <protection/>
    </xf>
    <xf numFmtId="49" fontId="2" fillId="0" borderId="31" xfId="162" applyNumberFormat="1" applyFont="1" applyFill="1" applyBorder="1" applyAlignment="1">
      <alignment horizontal="left" vertical="center" shrinkToFit="1"/>
      <protection/>
    </xf>
    <xf numFmtId="20" fontId="2" fillId="0" borderId="69" xfId="110" applyNumberFormat="1" applyFont="1" applyFill="1" applyBorder="1">
      <alignment/>
      <protection/>
    </xf>
    <xf numFmtId="20" fontId="2" fillId="0" borderId="70" xfId="110" applyNumberFormat="1" applyFont="1" applyFill="1" applyBorder="1">
      <alignment/>
      <protection/>
    </xf>
    <xf numFmtId="164" fontId="2" fillId="0" borderId="70" xfId="110" applyNumberFormat="1" applyFont="1" applyFill="1" applyBorder="1">
      <alignment/>
      <protection/>
    </xf>
    <xf numFmtId="20" fontId="37" fillId="0" borderId="33" xfId="124" applyNumberFormat="1" applyFont="1" applyFill="1" applyBorder="1">
      <alignment/>
      <protection/>
    </xf>
    <xf numFmtId="20" fontId="2" fillId="0" borderId="71" xfId="110" applyNumberFormat="1" applyFont="1" applyFill="1" applyBorder="1">
      <alignment/>
      <protection/>
    </xf>
    <xf numFmtId="20" fontId="2" fillId="0" borderId="72" xfId="110" applyNumberFormat="1" applyFont="1" applyFill="1" applyBorder="1">
      <alignment/>
      <protection/>
    </xf>
    <xf numFmtId="164" fontId="62" fillId="0" borderId="0" xfId="110" applyNumberFormat="1" applyFont="1" applyFill="1">
      <alignment/>
      <protection/>
    </xf>
    <xf numFmtId="164" fontId="2" fillId="0" borderId="0" xfId="110" applyNumberFormat="1" applyFont="1" applyFill="1">
      <alignment/>
      <protection/>
    </xf>
    <xf numFmtId="49" fontId="2" fillId="0" borderId="34" xfId="162" applyNumberFormat="1" applyFont="1" applyFill="1" applyBorder="1" applyAlignment="1">
      <alignment horizontal="left" vertical="center" shrinkToFit="1"/>
      <protection/>
    </xf>
    <xf numFmtId="20" fontId="2" fillId="0" borderId="32" xfId="110" applyNumberFormat="1" applyFont="1" applyFill="1" applyBorder="1">
      <alignment/>
      <protection/>
    </xf>
    <xf numFmtId="20" fontId="2" fillId="0" borderId="33" xfId="110" applyNumberFormat="1" applyFont="1" applyFill="1" applyBorder="1">
      <alignment/>
      <protection/>
    </xf>
    <xf numFmtId="20" fontId="12" fillId="0" borderId="33" xfId="110" applyNumberFormat="1" applyFont="1" applyFill="1" applyBorder="1" applyAlignment="1">
      <alignment horizontal="center"/>
      <protection/>
    </xf>
    <xf numFmtId="164" fontId="2" fillId="0" borderId="33" xfId="110" applyNumberFormat="1" applyFont="1" applyFill="1" applyBorder="1">
      <alignment/>
      <protection/>
    </xf>
    <xf numFmtId="20" fontId="2" fillId="0" borderId="73" xfId="110" applyNumberFormat="1" applyFont="1" applyFill="1" applyBorder="1">
      <alignment/>
      <protection/>
    </xf>
    <xf numFmtId="20" fontId="2" fillId="0" borderId="41" xfId="110" applyNumberFormat="1" applyFont="1" applyFill="1" applyBorder="1">
      <alignment/>
      <protection/>
    </xf>
    <xf numFmtId="20" fontId="37" fillId="0" borderId="33" xfId="110" applyNumberFormat="1" applyFont="1" applyFill="1" applyBorder="1">
      <alignment/>
      <protection/>
    </xf>
    <xf numFmtId="20" fontId="2" fillId="0" borderId="45" xfId="110" applyNumberFormat="1" applyFont="1" applyFill="1" applyBorder="1">
      <alignment/>
      <protection/>
    </xf>
    <xf numFmtId="20" fontId="12" fillId="0" borderId="45" xfId="110" applyNumberFormat="1" applyFont="1" applyFill="1" applyBorder="1" applyAlignment="1">
      <alignment horizontal="center"/>
      <protection/>
    </xf>
    <xf numFmtId="20" fontId="37" fillId="0" borderId="45" xfId="110" applyNumberFormat="1" applyFont="1" applyFill="1" applyBorder="1">
      <alignment/>
      <protection/>
    </xf>
    <xf numFmtId="49" fontId="2" fillId="0" borderId="37" xfId="162" applyNumberFormat="1" applyFont="1" applyFill="1" applyBorder="1" applyAlignment="1">
      <alignment horizontal="left" vertical="center" shrinkToFit="1"/>
      <protection/>
    </xf>
    <xf numFmtId="20" fontId="2" fillId="0" borderId="38" xfId="110" applyNumberFormat="1" applyFont="1" applyFill="1" applyBorder="1">
      <alignment/>
      <protection/>
    </xf>
    <xf numFmtId="20" fontId="2" fillId="0" borderId="39" xfId="110" applyNumberFormat="1" applyFont="1" applyFill="1" applyBorder="1">
      <alignment/>
      <protection/>
    </xf>
    <xf numFmtId="20" fontId="12" fillId="0" borderId="39" xfId="110" applyNumberFormat="1" applyFont="1" applyFill="1" applyBorder="1" applyAlignment="1">
      <alignment horizontal="center"/>
      <protection/>
    </xf>
    <xf numFmtId="164" fontId="2" fillId="0" borderId="39" xfId="110" applyNumberFormat="1" applyFont="1" applyFill="1" applyBorder="1">
      <alignment/>
      <protection/>
    </xf>
    <xf numFmtId="164" fontId="2" fillId="0" borderId="74" xfId="110" applyNumberFormat="1" applyFont="1" applyFill="1" applyBorder="1">
      <alignment/>
      <protection/>
    </xf>
    <xf numFmtId="20" fontId="2" fillId="0" borderId="40" xfId="110" applyNumberFormat="1" applyFont="1" applyFill="1" applyBorder="1">
      <alignment/>
      <protection/>
    </xf>
    <xf numFmtId="164" fontId="2" fillId="0" borderId="73" xfId="110" applyNumberFormat="1" applyFont="1" applyFill="1" applyBorder="1">
      <alignment/>
      <protection/>
    </xf>
    <xf numFmtId="49" fontId="2" fillId="0" borderId="43" xfId="162" applyNumberFormat="1" applyFont="1" applyFill="1" applyBorder="1" applyAlignment="1">
      <alignment horizontal="left" vertical="center" shrinkToFit="1"/>
      <protection/>
    </xf>
    <xf numFmtId="20" fontId="2" fillId="0" borderId="44" xfId="110" applyNumberFormat="1" applyFont="1" applyFill="1" applyBorder="1">
      <alignment/>
      <protection/>
    </xf>
    <xf numFmtId="164" fontId="2" fillId="0" borderId="45" xfId="110" applyNumberFormat="1" applyFont="1" applyFill="1" applyBorder="1">
      <alignment/>
      <protection/>
    </xf>
    <xf numFmtId="164" fontId="2" fillId="0" borderId="75" xfId="110" applyNumberFormat="1" applyFont="1" applyFill="1" applyBorder="1">
      <alignment/>
      <protection/>
    </xf>
    <xf numFmtId="20" fontId="2" fillId="0" borderId="46" xfId="110" applyNumberFormat="1" applyFont="1" applyFill="1" applyBorder="1">
      <alignment/>
      <protection/>
    </xf>
    <xf numFmtId="164" fontId="16" fillId="0" borderId="0" xfId="110" applyNumberFormat="1" applyFont="1" applyFill="1">
      <alignment/>
      <protection/>
    </xf>
    <xf numFmtId="0" fontId="16" fillId="0" borderId="0" xfId="110" applyFont="1" applyFill="1">
      <alignment/>
      <protection/>
    </xf>
    <xf numFmtId="0" fontId="6" fillId="0" borderId="39" xfId="162" applyNumberFormat="1" applyFont="1" applyFill="1" applyBorder="1" applyAlignment="1">
      <alignment horizontal="center" vertical="center"/>
      <protection/>
    </xf>
    <xf numFmtId="0" fontId="6" fillId="0" borderId="37" xfId="162" applyNumberFormat="1" applyFont="1" applyFill="1" applyBorder="1" applyAlignment="1">
      <alignment horizontal="center" vertical="center"/>
      <protection/>
    </xf>
    <xf numFmtId="49" fontId="2" fillId="0" borderId="59" xfId="162" applyNumberFormat="1" applyFont="1" applyFill="1" applyBorder="1" applyAlignment="1">
      <alignment horizontal="left" vertical="center" shrinkToFit="1"/>
      <protection/>
    </xf>
    <xf numFmtId="49" fontId="2" fillId="0" borderId="60" xfId="162" applyNumberFormat="1" applyFont="1" applyFill="1" applyBorder="1" applyAlignment="1">
      <alignment horizontal="left" vertical="center" shrinkToFit="1"/>
      <protection/>
    </xf>
    <xf numFmtId="20" fontId="2" fillId="0" borderId="76" xfId="110" applyNumberFormat="1" applyFont="1" applyFill="1" applyBorder="1">
      <alignment/>
      <protection/>
    </xf>
    <xf numFmtId="20" fontId="2" fillId="0" borderId="61" xfId="110" applyNumberFormat="1" applyFont="1" applyFill="1" applyBorder="1">
      <alignment/>
      <protection/>
    </xf>
    <xf numFmtId="164" fontId="2" fillId="0" borderId="61" xfId="110" applyNumberFormat="1" applyFont="1" applyFill="1" applyBorder="1">
      <alignment/>
      <protection/>
    </xf>
    <xf numFmtId="164" fontId="2" fillId="0" borderId="77" xfId="110" applyNumberFormat="1" applyFont="1" applyFill="1" applyBorder="1">
      <alignment/>
      <protection/>
    </xf>
    <xf numFmtId="20" fontId="2" fillId="0" borderId="62" xfId="110" applyNumberFormat="1" applyFont="1" applyFill="1" applyBorder="1">
      <alignment/>
      <protection/>
    </xf>
    <xf numFmtId="164" fontId="17" fillId="0" borderId="0" xfId="110" applyNumberFormat="1" applyFont="1" applyFill="1">
      <alignment/>
      <protection/>
    </xf>
    <xf numFmtId="164" fontId="35" fillId="0" borderId="0" xfId="110" applyNumberFormat="1" applyFont="1" applyFill="1">
      <alignment/>
      <protection/>
    </xf>
    <xf numFmtId="0" fontId="37" fillId="0" borderId="1" xfId="110" applyFont="1" applyFill="1" applyBorder="1" applyAlignment="1">
      <alignment horizontal="center"/>
      <protection/>
    </xf>
    <xf numFmtId="0" fontId="6" fillId="0" borderId="28" xfId="162" applyNumberFormat="1" applyFont="1" applyFill="1" applyBorder="1" applyAlignment="1">
      <alignment horizontal="center" vertical="center" shrinkToFit="1"/>
      <protection/>
    </xf>
    <xf numFmtId="0" fontId="6" fillId="0" borderId="33" xfId="162" applyNumberFormat="1" applyFont="1" applyFill="1" applyBorder="1" applyAlignment="1">
      <alignment horizontal="center" vertical="center"/>
      <protection/>
    </xf>
    <xf numFmtId="0" fontId="6" fillId="0" borderId="34" xfId="162" applyNumberFormat="1" applyFont="1" applyFill="1" applyBorder="1" applyAlignment="1">
      <alignment horizontal="center" vertical="center"/>
      <protection/>
    </xf>
    <xf numFmtId="20" fontId="2" fillId="0" borderId="58" xfId="110" applyNumberFormat="1" applyFont="1" applyFill="1" applyBorder="1">
      <alignment/>
      <protection/>
    </xf>
    <xf numFmtId="20" fontId="2" fillId="0" borderId="75" xfId="110" applyNumberFormat="1" applyFont="1" applyFill="1" applyBorder="1">
      <alignment/>
      <protection/>
    </xf>
    <xf numFmtId="164" fontId="2" fillId="0" borderId="46" xfId="110" applyNumberFormat="1" applyFont="1" applyFill="1" applyBorder="1">
      <alignment/>
      <protection/>
    </xf>
    <xf numFmtId="49" fontId="2" fillId="0" borderId="0" xfId="110" applyNumberFormat="1" applyFont="1" applyFill="1">
      <alignment/>
      <protection/>
    </xf>
    <xf numFmtId="0" fontId="6" fillId="0" borderId="73" xfId="162" applyNumberFormat="1" applyFont="1" applyFill="1" applyBorder="1" applyAlignment="1">
      <alignment horizontal="center" vertical="center"/>
      <protection/>
    </xf>
    <xf numFmtId="20" fontId="2" fillId="0" borderId="78" xfId="110" applyNumberFormat="1" applyFont="1" applyFill="1" applyBorder="1">
      <alignment/>
      <protection/>
    </xf>
    <xf numFmtId="164" fontId="2" fillId="0" borderId="41" xfId="110" applyNumberFormat="1" applyFont="1" applyFill="1" applyBorder="1">
      <alignment/>
      <protection/>
    </xf>
    <xf numFmtId="20" fontId="2" fillId="0" borderId="74" xfId="110" applyNumberFormat="1" applyFont="1" applyFill="1" applyBorder="1">
      <alignment/>
      <protection/>
    </xf>
    <xf numFmtId="164" fontId="2" fillId="0" borderId="40" xfId="110" applyNumberFormat="1" applyFont="1" applyFill="1" applyBorder="1">
      <alignment/>
      <protection/>
    </xf>
    <xf numFmtId="20" fontId="62" fillId="0" borderId="0" xfId="110" applyNumberFormat="1" applyFont="1" applyFill="1">
      <alignment/>
      <protection/>
    </xf>
    <xf numFmtId="0" fontId="6" fillId="0" borderId="0" xfId="162" applyNumberFormat="1" applyFont="1" applyFill="1" applyBorder="1" applyAlignment="1">
      <alignment horizontal="center" vertical="center"/>
      <protection/>
    </xf>
    <xf numFmtId="20" fontId="12" fillId="0" borderId="32" xfId="110" applyNumberFormat="1" applyFont="1" applyFill="1" applyBorder="1" applyAlignment="1">
      <alignment horizontal="center"/>
      <protection/>
    </xf>
    <xf numFmtId="20" fontId="2" fillId="0" borderId="33" xfId="110" applyNumberFormat="1" applyFont="1" applyFill="1" applyBorder="1" applyAlignment="1">
      <alignment horizontal="right"/>
      <protection/>
    </xf>
    <xf numFmtId="20" fontId="37" fillId="0" borderId="61" xfId="124" applyNumberFormat="1" applyFont="1" applyFill="1" applyBorder="1">
      <alignment/>
      <protection/>
    </xf>
    <xf numFmtId="20" fontId="2" fillId="0" borderId="77" xfId="110" applyNumberFormat="1" applyFont="1" applyFill="1" applyBorder="1">
      <alignment/>
      <protection/>
    </xf>
    <xf numFmtId="164" fontId="2" fillId="0" borderId="62" xfId="110" applyNumberFormat="1" applyFont="1" applyFill="1" applyBorder="1">
      <alignment/>
      <protection/>
    </xf>
    <xf numFmtId="164" fontId="17" fillId="0" borderId="0" xfId="110" applyNumberFormat="1" applyFont="1" applyFill="1" applyAlignment="1">
      <alignment textRotation="90" wrapText="1"/>
      <protection/>
    </xf>
    <xf numFmtId="164" fontId="17" fillId="0" borderId="0" xfId="110" applyNumberFormat="1" applyFont="1" applyFill="1" applyAlignment="1">
      <alignment textRotation="90"/>
      <protection/>
    </xf>
    <xf numFmtId="20" fontId="2" fillId="0" borderId="33" xfId="113" applyNumberFormat="1" applyFont="1" applyFill="1" applyBorder="1" applyAlignment="1">
      <alignment horizontal="right"/>
      <protection/>
    </xf>
    <xf numFmtId="20" fontId="2" fillId="0" borderId="45" xfId="113" applyNumberFormat="1" applyFont="1" applyFill="1" applyBorder="1" applyAlignment="1">
      <alignment horizontal="right"/>
      <protection/>
    </xf>
    <xf numFmtId="1" fontId="35" fillId="55" borderId="64" xfId="110" applyNumberFormat="1" applyFont="1" applyFill="1" applyBorder="1" applyAlignment="1">
      <alignment horizontal="center"/>
      <protection/>
    </xf>
    <xf numFmtId="0" fontId="2" fillId="55" borderId="1" xfId="110" applyFont="1" applyFill="1" applyBorder="1" applyAlignment="1">
      <alignment horizontal="center"/>
      <protection/>
    </xf>
    <xf numFmtId="164" fontId="12" fillId="55" borderId="26" xfId="162" applyNumberFormat="1" applyFont="1" applyFill="1" applyBorder="1" applyAlignment="1">
      <alignment horizontal="center" vertical="center"/>
      <protection/>
    </xf>
    <xf numFmtId="20" fontId="2" fillId="55" borderId="70" xfId="110" applyNumberFormat="1" applyFont="1" applyFill="1" applyBorder="1">
      <alignment/>
      <protection/>
    </xf>
    <xf numFmtId="20" fontId="2" fillId="55" borderId="33" xfId="110" applyNumberFormat="1" applyFont="1" applyFill="1" applyBorder="1">
      <alignment/>
      <protection/>
    </xf>
    <xf numFmtId="20" fontId="2" fillId="55" borderId="45" xfId="110" applyNumberFormat="1" applyFont="1" applyFill="1" applyBorder="1">
      <alignment/>
      <protection/>
    </xf>
    <xf numFmtId="20" fontId="16" fillId="55" borderId="33" xfId="110" applyNumberFormat="1" applyFont="1" applyFill="1" applyBorder="1">
      <alignment/>
      <protection/>
    </xf>
    <xf numFmtId="20" fontId="16" fillId="55" borderId="39" xfId="110" applyNumberFormat="1" applyFont="1" applyFill="1" applyBorder="1">
      <alignment/>
      <protection/>
    </xf>
    <xf numFmtId="20" fontId="16" fillId="55" borderId="45" xfId="110" applyNumberFormat="1" applyFont="1" applyFill="1" applyBorder="1">
      <alignment/>
      <protection/>
    </xf>
    <xf numFmtId="164" fontId="16" fillId="55" borderId="33" xfId="110" applyNumberFormat="1" applyFont="1" applyFill="1" applyBorder="1">
      <alignment/>
      <protection/>
    </xf>
    <xf numFmtId="20" fontId="12" fillId="55" borderId="33" xfId="110" applyNumberFormat="1" applyFont="1" applyFill="1" applyBorder="1" applyAlignment="1">
      <alignment horizontal="center"/>
      <protection/>
    </xf>
    <xf numFmtId="20" fontId="16" fillId="55" borderId="33" xfId="110" applyNumberFormat="1" applyFont="1" applyFill="1" applyBorder="1" applyAlignment="1">
      <alignment horizontal="right"/>
      <protection/>
    </xf>
    <xf numFmtId="20" fontId="38" fillId="55" borderId="33" xfId="110" applyNumberFormat="1" applyFont="1" applyFill="1" applyBorder="1">
      <alignment/>
      <protection/>
    </xf>
    <xf numFmtId="20" fontId="2" fillId="55" borderId="39" xfId="110" applyNumberFormat="1" applyFont="1" applyFill="1" applyBorder="1">
      <alignment/>
      <protection/>
    </xf>
    <xf numFmtId="20" fontId="2" fillId="55" borderId="61" xfId="110" applyNumberFormat="1" applyFont="1" applyFill="1" applyBorder="1">
      <alignment/>
      <protection/>
    </xf>
    <xf numFmtId="164" fontId="17" fillId="55" borderId="0" xfId="110" applyNumberFormat="1" applyFont="1" applyFill="1">
      <alignment/>
      <protection/>
    </xf>
    <xf numFmtId="164" fontId="39" fillId="55" borderId="0" xfId="110" applyNumberFormat="1" applyFont="1" applyFill="1">
      <alignment/>
      <protection/>
    </xf>
    <xf numFmtId="164" fontId="2" fillId="55" borderId="45" xfId="110" applyNumberFormat="1" applyFont="1" applyFill="1" applyBorder="1">
      <alignment/>
      <protection/>
    </xf>
    <xf numFmtId="20" fontId="16" fillId="55" borderId="39" xfId="110" applyNumberFormat="1" applyFont="1" applyFill="1" applyBorder="1" applyAlignment="1">
      <alignment horizontal="center"/>
      <protection/>
    </xf>
    <xf numFmtId="20" fontId="16" fillId="55" borderId="0" xfId="110" applyNumberFormat="1" applyFont="1" applyFill="1">
      <alignment/>
      <protection/>
    </xf>
    <xf numFmtId="20" fontId="40" fillId="55" borderId="33" xfId="110" applyNumberFormat="1" applyFont="1" applyFill="1" applyBorder="1" applyAlignment="1">
      <alignment horizontal="center"/>
      <protection/>
    </xf>
    <xf numFmtId="0" fontId="16" fillId="55" borderId="0" xfId="110" applyFont="1" applyFill="1">
      <alignment/>
      <protection/>
    </xf>
    <xf numFmtId="0" fontId="2" fillId="55" borderId="0" xfId="110" applyFont="1" applyFill="1">
      <alignment/>
      <protection/>
    </xf>
    <xf numFmtId="49" fontId="2" fillId="0" borderId="25" xfId="161" applyNumberFormat="1" applyFont="1" applyFill="1" applyBorder="1" applyAlignment="1">
      <alignment horizontal="right" vertical="center" shrinkToFit="1"/>
      <protection/>
    </xf>
    <xf numFmtId="49" fontId="2" fillId="0" borderId="68" xfId="161" applyNumberFormat="1" applyFont="1" applyFill="1" applyBorder="1" applyAlignment="1">
      <alignment horizontal="right" vertical="center" shrinkToFit="1"/>
      <protection/>
    </xf>
    <xf numFmtId="0" fontId="2" fillId="0" borderId="63" xfId="113" applyFont="1" applyBorder="1" applyAlignment="1">
      <alignment horizontal="right"/>
      <protection/>
    </xf>
    <xf numFmtId="0" fontId="2" fillId="0" borderId="65" xfId="113" applyFont="1" applyBorder="1" applyAlignment="1">
      <alignment horizontal="right"/>
      <protection/>
    </xf>
    <xf numFmtId="0" fontId="2" fillId="0" borderId="23" xfId="113" applyFont="1" applyBorder="1" applyAlignment="1">
      <alignment horizontal="right"/>
      <protection/>
    </xf>
    <xf numFmtId="0" fontId="2" fillId="0" borderId="67" xfId="113" applyFont="1" applyBorder="1" applyAlignment="1">
      <alignment horizontal="right"/>
      <protection/>
    </xf>
    <xf numFmtId="49" fontId="2" fillId="0" borderId="79" xfId="161" applyNumberFormat="1" applyFont="1" applyBorder="1" applyAlignment="1">
      <alignment horizontal="right" vertical="center" shrinkToFit="1"/>
      <protection/>
    </xf>
    <xf numFmtId="49" fontId="2" fillId="0" borderId="80" xfId="161" applyNumberFormat="1" applyFont="1" applyBorder="1" applyAlignment="1">
      <alignment horizontal="right" vertical="center" shrinkToFit="1"/>
      <protection/>
    </xf>
    <xf numFmtId="0" fontId="2" fillId="0" borderId="63" xfId="113" applyFont="1" applyFill="1" applyBorder="1" applyAlignment="1">
      <alignment horizontal="right"/>
      <protection/>
    </xf>
    <xf numFmtId="0" fontId="2" fillId="0" borderId="65" xfId="113" applyFont="1" applyFill="1" applyBorder="1" applyAlignment="1">
      <alignment horizontal="right"/>
      <protection/>
    </xf>
    <xf numFmtId="0" fontId="2" fillId="0" borderId="23" xfId="113" applyFont="1" applyFill="1" applyBorder="1" applyAlignment="1">
      <alignment horizontal="right"/>
      <protection/>
    </xf>
    <xf numFmtId="0" fontId="2" fillId="0" borderId="67" xfId="113" applyFont="1" applyFill="1" applyBorder="1" applyAlignment="1">
      <alignment horizontal="right"/>
      <protection/>
    </xf>
    <xf numFmtId="0" fontId="2" fillId="0" borderId="0" xfId="110" applyFont="1" applyFill="1" applyAlignment="1">
      <alignment horizontal="left" wrapText="1"/>
      <protection/>
    </xf>
    <xf numFmtId="0" fontId="2" fillId="0" borderId="63" xfId="110" applyFont="1" applyFill="1" applyBorder="1" applyAlignment="1">
      <alignment horizontal="right"/>
      <protection/>
    </xf>
    <xf numFmtId="0" fontId="2" fillId="0" borderId="65" xfId="110" applyFont="1" applyFill="1" applyBorder="1" applyAlignment="1">
      <alignment horizontal="right"/>
      <protection/>
    </xf>
    <xf numFmtId="0" fontId="2" fillId="0" borderId="23" xfId="110" applyFont="1" applyFill="1" applyBorder="1" applyAlignment="1">
      <alignment horizontal="right"/>
      <protection/>
    </xf>
    <xf numFmtId="0" fontId="2" fillId="0" borderId="67" xfId="110" applyFont="1" applyFill="1" applyBorder="1" applyAlignment="1">
      <alignment horizontal="right"/>
      <protection/>
    </xf>
    <xf numFmtId="49" fontId="2" fillId="0" borderId="79" xfId="162" applyNumberFormat="1" applyFont="1" applyFill="1" applyBorder="1" applyAlignment="1">
      <alignment horizontal="right" vertical="center" shrinkToFit="1"/>
      <protection/>
    </xf>
    <xf numFmtId="49" fontId="2" fillId="0" borderId="80" xfId="162" applyNumberFormat="1" applyFont="1" applyFill="1" applyBorder="1" applyAlignment="1">
      <alignment horizontal="right" vertical="center" shrinkToFit="1"/>
      <protection/>
    </xf>
    <xf numFmtId="49" fontId="2" fillId="0" borderId="25" xfId="162" applyNumberFormat="1" applyFont="1" applyFill="1" applyBorder="1" applyAlignment="1">
      <alignment horizontal="right" vertical="center" shrinkToFit="1"/>
      <protection/>
    </xf>
    <xf numFmtId="49" fontId="2" fillId="0" borderId="57" xfId="162" applyNumberFormat="1" applyFont="1" applyFill="1" applyBorder="1" applyAlignment="1">
      <alignment horizontal="right" vertical="center" shrinkToFit="1"/>
      <protection/>
    </xf>
  </cellXfs>
  <cellStyles count="194">
    <cellStyle name="Normal" xfId="0"/>
    <cellStyle name="20 % – Zvýraznění1" xfId="15"/>
    <cellStyle name="20 % – Zvýraznění1 2" xfId="16"/>
    <cellStyle name="20 % – Zvýraznění1 3" xfId="17"/>
    <cellStyle name="20 % – Zvýraznění2" xfId="18"/>
    <cellStyle name="20 % – Zvýraznění2 2" xfId="19"/>
    <cellStyle name="20 % – Zvýraznění2 3" xfId="20"/>
    <cellStyle name="20 % – Zvýraznění3" xfId="21"/>
    <cellStyle name="20 % – Zvýraznění3 2" xfId="22"/>
    <cellStyle name="20 % – Zvýraznění3 3" xfId="23"/>
    <cellStyle name="20 % – Zvýraznění4" xfId="24"/>
    <cellStyle name="20 % – Zvýraznění4 2" xfId="25"/>
    <cellStyle name="20 % – Zvýraznění4 3" xfId="26"/>
    <cellStyle name="20 % – Zvýraznění5" xfId="27"/>
    <cellStyle name="20 % – Zvýraznění5 2" xfId="28"/>
    <cellStyle name="20 % – Zvýraznění5 3" xfId="29"/>
    <cellStyle name="20 % – Zvýraznění6" xfId="30"/>
    <cellStyle name="20 % – Zvýraznění6 2" xfId="31"/>
    <cellStyle name="20 % – Zvýraznění6 3" xfId="32"/>
    <cellStyle name="40 % – Zvýraznění1" xfId="33"/>
    <cellStyle name="40 % – Zvýraznění1 2" xfId="34"/>
    <cellStyle name="40 % – Zvýraznění1 3" xfId="35"/>
    <cellStyle name="40 % – Zvýraznění2" xfId="36"/>
    <cellStyle name="40 % – Zvýraznění2 2" xfId="37"/>
    <cellStyle name="40 % – Zvýraznění2 3" xfId="38"/>
    <cellStyle name="40 % – Zvýraznění3" xfId="39"/>
    <cellStyle name="40 % – Zvýraznění3 2" xfId="40"/>
    <cellStyle name="40 % – Zvýraznění3 3" xfId="41"/>
    <cellStyle name="40 % – Zvýraznění4" xfId="42"/>
    <cellStyle name="40 % – Zvýraznění4 2" xfId="43"/>
    <cellStyle name="40 % – Zvýraznění4 3" xfId="44"/>
    <cellStyle name="40 % – Zvýraznění5" xfId="45"/>
    <cellStyle name="40 % – Zvýraznění5 2" xfId="46"/>
    <cellStyle name="40 % – Zvýraznění5 3" xfId="47"/>
    <cellStyle name="40 % – Zvýraznění6" xfId="48"/>
    <cellStyle name="40 % – Zvýraznění6 2" xfId="49"/>
    <cellStyle name="40 % – Zvýraznění6 3" xfId="50"/>
    <cellStyle name="60 % – Zvýraznění1" xfId="51"/>
    <cellStyle name="60 % – Zvýraznění1 2" xfId="52"/>
    <cellStyle name="60 % – Zvýraznění1 3" xfId="53"/>
    <cellStyle name="60 % – Zvýraznění2" xfId="54"/>
    <cellStyle name="60 % – Zvýraznění2 2" xfId="55"/>
    <cellStyle name="60 % – Zvýraznění2 3" xfId="56"/>
    <cellStyle name="60 % – Zvýraznění3" xfId="57"/>
    <cellStyle name="60 % – Zvýraznění3 2" xfId="58"/>
    <cellStyle name="60 % – Zvýraznění3 3" xfId="59"/>
    <cellStyle name="60 % – Zvýraznění4" xfId="60"/>
    <cellStyle name="60 % – Zvýraznění4 2" xfId="61"/>
    <cellStyle name="60 % – Zvýraznění4 3" xfId="62"/>
    <cellStyle name="60 % – Zvýraznění5" xfId="63"/>
    <cellStyle name="60 % – Zvýraznění5 2" xfId="64"/>
    <cellStyle name="60 % – Zvýraznění5 3" xfId="65"/>
    <cellStyle name="60 % – Zvýraznění6" xfId="66"/>
    <cellStyle name="60 % – Zvýraznění6 2" xfId="67"/>
    <cellStyle name="60 % – Zvýraznění6 3" xfId="68"/>
    <cellStyle name="BorderStyle" xfId="69"/>
    <cellStyle name="BorderStyle 2" xfId="70"/>
    <cellStyle name="Celkem" xfId="71"/>
    <cellStyle name="Celkem 2" xfId="72"/>
    <cellStyle name="Celkem 3" xfId="73"/>
    <cellStyle name="Comma" xfId="74"/>
    <cellStyle name="Comma [0]" xfId="75"/>
    <cellStyle name="Chybně" xfId="76"/>
    <cellStyle name="Chybně 2" xfId="77"/>
    <cellStyle name="Chybně 3" xfId="78"/>
    <cellStyle name="Kontrolní buňka" xfId="79"/>
    <cellStyle name="Kontrolní buňka 2" xfId="80"/>
    <cellStyle name="Kontrolní buňka 3" xfId="81"/>
    <cellStyle name="Currency" xfId="82"/>
    <cellStyle name="Currency [0]" xfId="83"/>
    <cellStyle name="Nadpis 1" xfId="84"/>
    <cellStyle name="Nadpis 1 2" xfId="85"/>
    <cellStyle name="Nadpis 1 3" xfId="86"/>
    <cellStyle name="Nadpis 2" xfId="87"/>
    <cellStyle name="Nadpis 2 2" xfId="88"/>
    <cellStyle name="Nadpis 2 3" xfId="89"/>
    <cellStyle name="Nadpis 3" xfId="90"/>
    <cellStyle name="Nadpis 3 2" xfId="91"/>
    <cellStyle name="Nadpis 3 3" xfId="92"/>
    <cellStyle name="Nadpis 4" xfId="93"/>
    <cellStyle name="Nadpis 4 2" xfId="94"/>
    <cellStyle name="Nadpis 4 3" xfId="95"/>
    <cellStyle name="Název" xfId="96"/>
    <cellStyle name="Název 2" xfId="97"/>
    <cellStyle name="Název 3" xfId="98"/>
    <cellStyle name="Neutrální" xfId="99"/>
    <cellStyle name="Neutrální 2" xfId="100"/>
    <cellStyle name="Neutrální 3" xfId="101"/>
    <cellStyle name="Normální 10" xfId="102"/>
    <cellStyle name="Normální 10 2" xfId="103"/>
    <cellStyle name="Normální 10 2 2" xfId="104"/>
    <cellStyle name="Normální 10 2 3" xfId="105"/>
    <cellStyle name="Normální 10 2_Novohradsko SY Kamil new" xfId="106"/>
    <cellStyle name="Normální 10 3" xfId="107"/>
    <cellStyle name="Normální 10_Novohradsko SY Kamil new" xfId="108"/>
    <cellStyle name="Normální 11" xfId="109"/>
    <cellStyle name="Normální 11 2" xfId="110"/>
    <cellStyle name="Normální 11_Novohradsko SY Kamil new" xfId="111"/>
    <cellStyle name="normální 12" xfId="112"/>
    <cellStyle name="normální 12 2" xfId="113"/>
    <cellStyle name="normální 12_Novohradsko SY Kamil new" xfId="114"/>
    <cellStyle name="normální 13" xfId="115"/>
    <cellStyle name="normální 14" xfId="116"/>
    <cellStyle name="normální 14 2" xfId="117"/>
    <cellStyle name="normální 14_Novohradsko SY Kamil new" xfId="118"/>
    <cellStyle name="normální 15" xfId="119"/>
    <cellStyle name="normální 15 2" xfId="120"/>
    <cellStyle name="normální 15_Novohradsko SY Kamil new" xfId="121"/>
    <cellStyle name="normální 2" xfId="122"/>
    <cellStyle name="normální 2 2" xfId="123"/>
    <cellStyle name="normální 2 2 2" xfId="124"/>
    <cellStyle name="normální 2 2_Novohradsko SY Kamil new" xfId="125"/>
    <cellStyle name="normální 2 3" xfId="126"/>
    <cellStyle name="normální 2_Novohradsko SY Kamil new" xfId="127"/>
    <cellStyle name="normální 3" xfId="128"/>
    <cellStyle name="normální 3 2" xfId="129"/>
    <cellStyle name="normální 3 2 2" xfId="130"/>
    <cellStyle name="normální 3 2 3" xfId="131"/>
    <cellStyle name="normální 3 2_Novohradsko SY Kamil new" xfId="132"/>
    <cellStyle name="Normální 3 3" xfId="133"/>
    <cellStyle name="normální 3 3 2" xfId="134"/>
    <cellStyle name="Normální 3 3 3" xfId="135"/>
    <cellStyle name="Normální 3 3_Novohradsko SY Kamil new" xfId="136"/>
    <cellStyle name="normální 3 4" xfId="137"/>
    <cellStyle name="normální 3_Novohradsko SY Kamil new" xfId="138"/>
    <cellStyle name="normální 4" xfId="139"/>
    <cellStyle name="normální 4 2" xfId="140"/>
    <cellStyle name="normální 4_Novohradsko SY Kamil new" xfId="141"/>
    <cellStyle name="normální 5" xfId="142"/>
    <cellStyle name="normální 5 2" xfId="143"/>
    <cellStyle name="normální 5 3" xfId="144"/>
    <cellStyle name="normální 5_(625) Plč-Jank-Sem-Lip-P  (2)" xfId="145"/>
    <cellStyle name="normální 6" xfId="146"/>
    <cellStyle name="normální 6 2" xfId="147"/>
    <cellStyle name="normální 6 3" xfId="148"/>
    <cellStyle name="normální 6 4" xfId="149"/>
    <cellStyle name="normální 6_Novohradsko SY Kamil new" xfId="150"/>
    <cellStyle name="normální 7" xfId="151"/>
    <cellStyle name="normální 7 2" xfId="152"/>
    <cellStyle name="normální 7 2 2" xfId="153"/>
    <cellStyle name="normální 7 3" xfId="154"/>
    <cellStyle name="normální 7_Novohradsko SY Kamil new" xfId="155"/>
    <cellStyle name="normální 8" xfId="156"/>
    <cellStyle name="normální 9" xfId="157"/>
    <cellStyle name="normální 9 2" xfId="158"/>
    <cellStyle name="normální 9 3" xfId="159"/>
    <cellStyle name="normální 9_Novohradsko SY Kamil new" xfId="160"/>
    <cellStyle name="normální_xlaJRLJR" xfId="161"/>
    <cellStyle name="normální_xlaJRLJR 2 2" xfId="162"/>
    <cellStyle name="Poznámka" xfId="163"/>
    <cellStyle name="Poznámka 2" xfId="164"/>
    <cellStyle name="Poznámka 2 2" xfId="165"/>
    <cellStyle name="Poznámka 3" xfId="166"/>
    <cellStyle name="Poznámka 4" xfId="167"/>
    <cellStyle name="Percent" xfId="168"/>
    <cellStyle name="Propojená buňka" xfId="169"/>
    <cellStyle name="Propojená buňka 2" xfId="170"/>
    <cellStyle name="Propojená buňka 3" xfId="171"/>
    <cellStyle name="Správně" xfId="172"/>
    <cellStyle name="Správně 2" xfId="173"/>
    <cellStyle name="Správně 3" xfId="174"/>
    <cellStyle name="Text upozornění" xfId="175"/>
    <cellStyle name="Text upozornění 2" xfId="176"/>
    <cellStyle name="Text upozornění 3" xfId="177"/>
    <cellStyle name="Vstup" xfId="178"/>
    <cellStyle name="Vstup 2" xfId="179"/>
    <cellStyle name="Vstup 3" xfId="180"/>
    <cellStyle name="Výpočet" xfId="181"/>
    <cellStyle name="Výpočet 2" xfId="182"/>
    <cellStyle name="Výpočet 3" xfId="183"/>
    <cellStyle name="Výstup" xfId="184"/>
    <cellStyle name="Výstup 2" xfId="185"/>
    <cellStyle name="Výstup 3" xfId="186"/>
    <cellStyle name="Vysvětlující text" xfId="187"/>
    <cellStyle name="Vysvětlující text 2" xfId="188"/>
    <cellStyle name="Vysvětlující text 3" xfId="189"/>
    <cellStyle name="Zvýraznění 1" xfId="190"/>
    <cellStyle name="Zvýraznění 1 2" xfId="191"/>
    <cellStyle name="Zvýraznění 1 3" xfId="192"/>
    <cellStyle name="Zvýraznění 2" xfId="193"/>
    <cellStyle name="Zvýraznění 2 2" xfId="194"/>
    <cellStyle name="Zvýraznění 2 3" xfId="195"/>
    <cellStyle name="Zvýraznění 3" xfId="196"/>
    <cellStyle name="Zvýraznění 3 2" xfId="197"/>
    <cellStyle name="Zvýraznění 3 3" xfId="198"/>
    <cellStyle name="Zvýraznění 4" xfId="199"/>
    <cellStyle name="Zvýraznění 4 2" xfId="200"/>
    <cellStyle name="Zvýraznění 4 3" xfId="201"/>
    <cellStyle name="Zvýraznění 5" xfId="202"/>
    <cellStyle name="Zvýraznění 5 2" xfId="203"/>
    <cellStyle name="Zvýraznění 5 3" xfId="204"/>
    <cellStyle name="Zvýraznění 6" xfId="205"/>
    <cellStyle name="Zvýraznění 6 2" xfId="206"/>
    <cellStyle name="Zvýraznění 6 3" xfId="2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H83"/>
  <sheetViews>
    <sheetView zoomScale="85" zoomScaleNormal="85" zoomScalePageLayoutView="0" workbookViewId="0" topLeftCell="B19">
      <selection activeCell="C74" sqref="C74"/>
    </sheetView>
  </sheetViews>
  <sheetFormatPr defaultColWidth="9.140625" defaultRowHeight="15"/>
  <cols>
    <col min="1" max="2" width="4.28125" style="19" customWidth="1"/>
    <col min="3" max="3" width="3.8515625" style="19" customWidth="1"/>
    <col min="4" max="4" width="30.8515625" style="144" customWidth="1"/>
    <col min="5" max="5" width="5.28125" style="19" customWidth="1"/>
    <col min="6" max="18" width="6.28125" style="19" customWidth="1"/>
    <col min="19" max="19" width="6.28125" style="147" customWidth="1"/>
    <col min="20" max="21" width="6.28125" style="19" customWidth="1"/>
    <col min="22" max="22" width="6.28125" style="147" customWidth="1"/>
    <col min="23" max="23" width="6.28125" style="19" customWidth="1"/>
    <col min="24" max="24" width="6.28125" style="147" customWidth="1"/>
    <col min="25" max="25" width="6.28125" style="19" customWidth="1"/>
    <col min="26" max="26" width="6.28125" style="148" customWidth="1"/>
    <col min="27" max="29" width="6.28125" style="19" customWidth="1"/>
    <col min="30" max="30" width="6.8515625" style="19" customWidth="1"/>
    <col min="31" max="16384" width="9.140625" style="19" customWidth="1"/>
  </cols>
  <sheetData>
    <row r="1" spans="4:34" s="1" customFormat="1" ht="15.75">
      <c r="D1" s="2" t="s">
        <v>0</v>
      </c>
      <c r="E1" s="2"/>
      <c r="F1" s="3"/>
      <c r="G1" s="4"/>
      <c r="Q1" s="5"/>
      <c r="R1" s="5"/>
      <c r="S1" s="5"/>
      <c r="V1" s="5"/>
      <c r="W1" s="6"/>
      <c r="X1" s="6"/>
      <c r="Y1" s="6"/>
      <c r="Z1" s="5"/>
      <c r="AB1" s="5"/>
      <c r="AC1" s="5" t="s">
        <v>1</v>
      </c>
      <c r="AH1" s="5"/>
    </row>
    <row r="2" spans="4:29" s="7" customFormat="1" ht="15" thickBot="1">
      <c r="D2" s="8" t="s">
        <v>2</v>
      </c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10"/>
      <c r="X2" s="11"/>
      <c r="Y2" s="11"/>
      <c r="Z2" s="12"/>
      <c r="AA2" s="13"/>
      <c r="AC2" s="12" t="s">
        <v>3</v>
      </c>
    </row>
    <row r="3" spans="4:29" s="7" customFormat="1" ht="12.75">
      <c r="D3" s="272" t="s">
        <v>4</v>
      </c>
      <c r="E3" s="273"/>
      <c r="F3" s="14"/>
      <c r="G3" s="15" t="s">
        <v>5</v>
      </c>
      <c r="H3" s="15" t="s">
        <v>6</v>
      </c>
      <c r="I3" s="15" t="s">
        <v>5</v>
      </c>
      <c r="J3" s="15" t="s">
        <v>7</v>
      </c>
      <c r="K3" s="16" t="s">
        <v>6</v>
      </c>
      <c r="L3" s="16"/>
      <c r="M3" s="16" t="s">
        <v>8</v>
      </c>
      <c r="N3" s="16"/>
      <c r="O3" s="15" t="s">
        <v>6</v>
      </c>
      <c r="P3" s="16"/>
      <c r="Q3" s="15" t="s">
        <v>114</v>
      </c>
      <c r="R3" s="15" t="s">
        <v>7</v>
      </c>
      <c r="S3" s="15" t="s">
        <v>6</v>
      </c>
      <c r="T3" s="16" t="s">
        <v>114</v>
      </c>
      <c r="U3" s="15" t="s">
        <v>5</v>
      </c>
      <c r="V3" s="17"/>
      <c r="W3" s="15" t="s">
        <v>6</v>
      </c>
      <c r="X3" s="16" t="s">
        <v>5</v>
      </c>
      <c r="Y3" s="15" t="s">
        <v>6</v>
      </c>
      <c r="Z3" s="15" t="s">
        <v>5</v>
      </c>
      <c r="AA3" s="15"/>
      <c r="AB3" s="15" t="s">
        <v>6</v>
      </c>
      <c r="AC3" s="18" t="s">
        <v>9</v>
      </c>
    </row>
    <row r="4" spans="1:29" ht="12.75" customHeight="1">
      <c r="A4" s="19" t="s">
        <v>10</v>
      </c>
      <c r="C4" s="19" t="s">
        <v>11</v>
      </c>
      <c r="D4" s="274" t="s">
        <v>12</v>
      </c>
      <c r="E4" s="275"/>
      <c r="F4" s="20"/>
      <c r="G4" s="21">
        <v>3</v>
      </c>
      <c r="H4" s="21">
        <v>5</v>
      </c>
      <c r="I4" s="21">
        <v>7</v>
      </c>
      <c r="J4" s="21">
        <v>17</v>
      </c>
      <c r="K4" s="21">
        <v>9</v>
      </c>
      <c r="L4" s="21"/>
      <c r="M4" s="21">
        <v>11</v>
      </c>
      <c r="N4" s="21"/>
      <c r="O4" s="21">
        <v>13</v>
      </c>
      <c r="P4" s="21"/>
      <c r="Q4" s="21">
        <v>17</v>
      </c>
      <c r="R4" s="21">
        <v>15</v>
      </c>
      <c r="S4" s="21">
        <v>19</v>
      </c>
      <c r="T4" s="21">
        <v>37</v>
      </c>
      <c r="U4" s="21">
        <v>21</v>
      </c>
      <c r="V4" s="22"/>
      <c r="W4" s="21">
        <v>23</v>
      </c>
      <c r="X4" s="21">
        <v>27</v>
      </c>
      <c r="Y4" s="21">
        <v>25</v>
      </c>
      <c r="Z4" s="21">
        <v>35</v>
      </c>
      <c r="AA4" s="21"/>
      <c r="AB4" s="23">
        <v>33</v>
      </c>
      <c r="AC4" s="24">
        <v>29</v>
      </c>
    </row>
    <row r="5" spans="4:29" ht="12.75" customHeight="1" thickBot="1">
      <c r="D5" s="276" t="s">
        <v>13</v>
      </c>
      <c r="E5" s="277"/>
      <c r="F5" s="25"/>
      <c r="G5" s="26" t="s">
        <v>14</v>
      </c>
      <c r="H5" s="26" t="s">
        <v>14</v>
      </c>
      <c r="I5" s="26" t="s">
        <v>14</v>
      </c>
      <c r="J5" s="26" t="s">
        <v>14</v>
      </c>
      <c r="K5" s="26" t="s">
        <v>14</v>
      </c>
      <c r="L5" s="26"/>
      <c r="M5" s="26" t="s">
        <v>14</v>
      </c>
      <c r="N5" s="26"/>
      <c r="O5" s="26" t="s">
        <v>14</v>
      </c>
      <c r="P5" s="26"/>
      <c r="Q5" s="26" t="s">
        <v>14</v>
      </c>
      <c r="R5" s="26" t="s">
        <v>14</v>
      </c>
      <c r="S5" s="26" t="s">
        <v>14</v>
      </c>
      <c r="T5" s="26" t="s">
        <v>14</v>
      </c>
      <c r="U5" s="26" t="s">
        <v>14</v>
      </c>
      <c r="V5" s="27"/>
      <c r="W5" s="26" t="s">
        <v>14</v>
      </c>
      <c r="X5" s="26" t="s">
        <v>14</v>
      </c>
      <c r="Y5" s="26" t="s">
        <v>14</v>
      </c>
      <c r="Z5" s="26" t="s">
        <v>14</v>
      </c>
      <c r="AA5" s="26"/>
      <c r="AB5" s="26" t="s">
        <v>14</v>
      </c>
      <c r="AC5" s="28" t="s">
        <v>14</v>
      </c>
    </row>
    <row r="6" spans="1:32" ht="12.75" customHeight="1">
      <c r="A6" s="29" t="s">
        <v>15</v>
      </c>
      <c r="B6" s="29" t="s">
        <v>16</v>
      </c>
      <c r="C6" s="30" t="s">
        <v>16</v>
      </c>
      <c r="D6" s="31" t="s">
        <v>17</v>
      </c>
      <c r="E6" s="32" t="s">
        <v>18</v>
      </c>
      <c r="F6" s="33"/>
      <c r="G6" s="34">
        <v>0.18611111111111112</v>
      </c>
      <c r="H6" s="34">
        <v>0.2340277777777778</v>
      </c>
      <c r="I6" s="34">
        <v>0.26944444444444443</v>
      </c>
      <c r="J6" s="34">
        <v>0.3111111111111111</v>
      </c>
      <c r="K6" s="34">
        <v>0.359027777777778</v>
      </c>
      <c r="L6" s="34"/>
      <c r="M6" s="34">
        <v>0.442361111111111</v>
      </c>
      <c r="N6" s="34"/>
      <c r="O6" s="34">
        <v>0.525694444444444</v>
      </c>
      <c r="P6" s="35"/>
      <c r="Q6" s="34">
        <v>0.5673611111111111</v>
      </c>
      <c r="R6" s="34">
        <v>0.59375</v>
      </c>
      <c r="S6" s="34">
        <v>0.609027777777778</v>
      </c>
      <c r="T6" s="34">
        <v>0.6256944444444444</v>
      </c>
      <c r="U6" s="34">
        <v>0.650694444444444</v>
      </c>
      <c r="V6" s="36"/>
      <c r="W6" s="34">
        <v>0.692361111111111</v>
      </c>
      <c r="X6" s="34">
        <v>0.734027777777778</v>
      </c>
      <c r="Y6" s="34">
        <v>0.775694444444444</v>
      </c>
      <c r="Z6" s="34">
        <v>0.859027777777778</v>
      </c>
      <c r="AA6" s="37"/>
      <c r="AB6" s="34">
        <v>0.9305555555555555</v>
      </c>
      <c r="AC6" s="38">
        <v>0.9583333333333334</v>
      </c>
      <c r="AD6" s="39"/>
      <c r="AE6" s="39"/>
      <c r="AF6" s="40"/>
    </row>
    <row r="7" spans="1:32" ht="12.75" customHeight="1">
      <c r="A7" s="29" t="s">
        <v>19</v>
      </c>
      <c r="B7" s="29" t="s">
        <v>16</v>
      </c>
      <c r="C7" s="30" t="s">
        <v>16</v>
      </c>
      <c r="D7" s="41" t="s">
        <v>20</v>
      </c>
      <c r="E7" s="42"/>
      <c r="F7" s="33"/>
      <c r="G7" s="34">
        <f aca="true" t="shared" si="0" ref="G7:J13">G6+$AD7</f>
        <v>0.1875</v>
      </c>
      <c r="H7" s="34">
        <f t="shared" si="0"/>
        <v>0.2354166666666667</v>
      </c>
      <c r="I7" s="34">
        <f>I6+$AD7</f>
        <v>0.2708333333333333</v>
      </c>
      <c r="J7" s="34">
        <f>J6+$AD7</f>
        <v>0.3125</v>
      </c>
      <c r="K7" s="34">
        <f aca="true" t="shared" si="1" ref="K7:K13">K6+$AD7</f>
        <v>0.3604166666666669</v>
      </c>
      <c r="L7" s="34"/>
      <c r="M7" s="34">
        <f aca="true" t="shared" si="2" ref="M7:M13">M6+$AD7</f>
        <v>0.44374999999999987</v>
      </c>
      <c r="N7" s="34"/>
      <c r="O7" s="34">
        <f aca="true" t="shared" si="3" ref="O7:O13">O6+$AD7</f>
        <v>0.5270833333333329</v>
      </c>
      <c r="P7" s="35"/>
      <c r="Q7" s="34">
        <f aca="true" t="shared" si="4" ref="Q7:Q13">Q6+$AD7</f>
        <v>0.56875</v>
      </c>
      <c r="R7" s="43" t="s">
        <v>21</v>
      </c>
      <c r="S7" s="34">
        <f aca="true" t="shared" si="5" ref="S7:Z13">S6+$AD7</f>
        <v>0.6104166666666668</v>
      </c>
      <c r="T7" s="34">
        <f t="shared" si="5"/>
        <v>0.6270833333333333</v>
      </c>
      <c r="U7" s="34">
        <f t="shared" si="5"/>
        <v>0.6520833333333329</v>
      </c>
      <c r="V7" s="36"/>
      <c r="W7" s="34">
        <f t="shared" si="5"/>
        <v>0.6937499999999999</v>
      </c>
      <c r="X7" s="34">
        <f t="shared" si="5"/>
        <v>0.7354166666666668</v>
      </c>
      <c r="Y7" s="34">
        <f t="shared" si="5"/>
        <v>0.7770833333333329</v>
      </c>
      <c r="Z7" s="34">
        <f t="shared" si="5"/>
        <v>0.8604166666666668</v>
      </c>
      <c r="AA7" s="37"/>
      <c r="AB7" s="34">
        <f aca="true" t="shared" si="6" ref="AB7:AC13">AB6+$AD7</f>
        <v>0.9319444444444444</v>
      </c>
      <c r="AC7" s="38">
        <f t="shared" si="6"/>
        <v>0.9597222222222223</v>
      </c>
      <c r="AD7" s="39">
        <v>0.001388888888888889</v>
      </c>
      <c r="AE7" s="39"/>
      <c r="AF7" s="40"/>
    </row>
    <row r="8" spans="1:32" ht="12.75">
      <c r="A8" s="29" t="s">
        <v>22</v>
      </c>
      <c r="B8" s="29" t="s">
        <v>15</v>
      </c>
      <c r="C8" s="30" t="s">
        <v>15</v>
      </c>
      <c r="D8" s="44" t="s">
        <v>23</v>
      </c>
      <c r="E8" s="42"/>
      <c r="F8" s="33"/>
      <c r="G8" s="34">
        <f t="shared" si="0"/>
        <v>0.18888888888888888</v>
      </c>
      <c r="H8" s="34">
        <f t="shared" si="0"/>
        <v>0.23680555555555557</v>
      </c>
      <c r="I8" s="34">
        <f t="shared" si="0"/>
        <v>0.2722222222222222</v>
      </c>
      <c r="J8" s="34">
        <f t="shared" si="0"/>
        <v>0.3138888888888889</v>
      </c>
      <c r="K8" s="34">
        <f t="shared" si="1"/>
        <v>0.36180555555555577</v>
      </c>
      <c r="L8" s="34"/>
      <c r="M8" s="34">
        <f t="shared" si="2"/>
        <v>0.44513888888888875</v>
      </c>
      <c r="N8" s="34"/>
      <c r="O8" s="34">
        <f t="shared" si="3"/>
        <v>0.5284722222222218</v>
      </c>
      <c r="P8" s="35"/>
      <c r="Q8" s="34">
        <f t="shared" si="4"/>
        <v>0.5701388888888889</v>
      </c>
      <c r="R8" s="34">
        <f>R6+$AD8</f>
        <v>0.5951388888888889</v>
      </c>
      <c r="S8" s="34">
        <f t="shared" si="5"/>
        <v>0.6118055555555557</v>
      </c>
      <c r="T8" s="34">
        <f t="shared" si="5"/>
        <v>0.6284722222222222</v>
      </c>
      <c r="U8" s="34">
        <f t="shared" si="5"/>
        <v>0.6534722222222218</v>
      </c>
      <c r="V8" s="36"/>
      <c r="W8" s="34">
        <f t="shared" si="5"/>
        <v>0.6951388888888888</v>
      </c>
      <c r="X8" s="34">
        <f t="shared" si="5"/>
        <v>0.7368055555555557</v>
      </c>
      <c r="Y8" s="34">
        <f t="shared" si="5"/>
        <v>0.7784722222222218</v>
      </c>
      <c r="Z8" s="34">
        <f t="shared" si="5"/>
        <v>0.8618055555555557</v>
      </c>
      <c r="AA8" s="37"/>
      <c r="AB8" s="34">
        <f t="shared" si="6"/>
        <v>0.9333333333333332</v>
      </c>
      <c r="AC8" s="38">
        <f t="shared" si="6"/>
        <v>0.9611111111111111</v>
      </c>
      <c r="AD8" s="39">
        <v>0.001388888888888889</v>
      </c>
      <c r="AE8" s="39"/>
      <c r="AF8" s="40"/>
    </row>
    <row r="9" spans="1:32" ht="12.75">
      <c r="A9" s="29" t="s">
        <v>24</v>
      </c>
      <c r="B9" s="29" t="s">
        <v>19</v>
      </c>
      <c r="C9" s="30" t="s">
        <v>19</v>
      </c>
      <c r="D9" s="44" t="s">
        <v>25</v>
      </c>
      <c r="E9" s="42"/>
      <c r="F9" s="33"/>
      <c r="G9" s="34">
        <f t="shared" si="0"/>
        <v>0.19027777777777777</v>
      </c>
      <c r="H9" s="34">
        <f t="shared" si="0"/>
        <v>0.23819444444444446</v>
      </c>
      <c r="I9" s="34">
        <f t="shared" si="0"/>
        <v>0.2736111111111111</v>
      </c>
      <c r="J9" s="34">
        <f t="shared" si="0"/>
        <v>0.31527777777777777</v>
      </c>
      <c r="K9" s="34">
        <f t="shared" si="1"/>
        <v>0.36319444444444465</v>
      </c>
      <c r="L9" s="34"/>
      <c r="M9" s="34">
        <f t="shared" si="2"/>
        <v>0.44652777777777763</v>
      </c>
      <c r="N9" s="34"/>
      <c r="O9" s="34">
        <f t="shared" si="3"/>
        <v>0.5298611111111107</v>
      </c>
      <c r="P9" s="35"/>
      <c r="Q9" s="34">
        <f t="shared" si="4"/>
        <v>0.5715277777777777</v>
      </c>
      <c r="R9" s="34">
        <f>R8+$AD9</f>
        <v>0.5965277777777778</v>
      </c>
      <c r="S9" s="34">
        <f t="shared" si="5"/>
        <v>0.6131944444444446</v>
      </c>
      <c r="T9" s="34">
        <f t="shared" si="5"/>
        <v>0.6298611111111111</v>
      </c>
      <c r="U9" s="34">
        <f t="shared" si="5"/>
        <v>0.6548611111111107</v>
      </c>
      <c r="V9" s="36"/>
      <c r="W9" s="34">
        <f t="shared" si="5"/>
        <v>0.6965277777777776</v>
      </c>
      <c r="X9" s="34">
        <f t="shared" si="5"/>
        <v>0.7381944444444446</v>
      </c>
      <c r="Y9" s="34">
        <f t="shared" si="5"/>
        <v>0.7798611111111107</v>
      </c>
      <c r="Z9" s="34">
        <f t="shared" si="5"/>
        <v>0.8631944444444446</v>
      </c>
      <c r="AA9" s="37"/>
      <c r="AB9" s="34">
        <f t="shared" si="6"/>
        <v>0.9347222222222221</v>
      </c>
      <c r="AC9" s="38">
        <f t="shared" si="6"/>
        <v>0.9625</v>
      </c>
      <c r="AD9" s="39">
        <v>0.001388888888888889</v>
      </c>
      <c r="AE9" s="39"/>
      <c r="AF9" s="40"/>
    </row>
    <row r="10" spans="1:32" ht="12.75">
      <c r="A10" s="29" t="s">
        <v>26</v>
      </c>
      <c r="B10" s="29" t="s">
        <v>22</v>
      </c>
      <c r="C10" s="30" t="s">
        <v>22</v>
      </c>
      <c r="D10" s="45" t="s">
        <v>27</v>
      </c>
      <c r="E10" s="46"/>
      <c r="F10" s="47"/>
      <c r="G10" s="48">
        <f t="shared" si="0"/>
        <v>0.19166666666666665</v>
      </c>
      <c r="H10" s="48">
        <f t="shared" si="0"/>
        <v>0.23958333333333334</v>
      </c>
      <c r="I10" s="48">
        <f t="shared" si="0"/>
        <v>0.27499999999999997</v>
      </c>
      <c r="J10" s="48">
        <f t="shared" si="0"/>
        <v>0.31666666666666665</v>
      </c>
      <c r="K10" s="48">
        <f t="shared" si="1"/>
        <v>0.36458333333333354</v>
      </c>
      <c r="L10" s="48"/>
      <c r="M10" s="48">
        <f t="shared" si="2"/>
        <v>0.4479166666666665</v>
      </c>
      <c r="N10" s="48"/>
      <c r="O10" s="48">
        <f t="shared" si="3"/>
        <v>0.5312499999999996</v>
      </c>
      <c r="P10" s="49"/>
      <c r="Q10" s="48">
        <f t="shared" si="4"/>
        <v>0.5729166666666666</v>
      </c>
      <c r="R10" s="48">
        <f>R9+$AD10</f>
        <v>0.5979166666666667</v>
      </c>
      <c r="S10" s="48">
        <f t="shared" si="5"/>
        <v>0.6145833333333335</v>
      </c>
      <c r="T10" s="48">
        <f t="shared" si="5"/>
        <v>0.63125</v>
      </c>
      <c r="U10" s="48">
        <f t="shared" si="5"/>
        <v>0.6562499999999996</v>
      </c>
      <c r="V10" s="50"/>
      <c r="W10" s="48">
        <f t="shared" si="5"/>
        <v>0.6979166666666665</v>
      </c>
      <c r="X10" s="48">
        <f t="shared" si="5"/>
        <v>0.7395833333333335</v>
      </c>
      <c r="Y10" s="48">
        <f t="shared" si="5"/>
        <v>0.7812499999999996</v>
      </c>
      <c r="Z10" s="48">
        <f t="shared" si="5"/>
        <v>0.8645833333333335</v>
      </c>
      <c r="AA10" s="51"/>
      <c r="AB10" s="48">
        <f t="shared" si="6"/>
        <v>0.936111111111111</v>
      </c>
      <c r="AC10" s="52">
        <f t="shared" si="6"/>
        <v>0.9638888888888889</v>
      </c>
      <c r="AD10" s="39">
        <v>0.001388888888888889</v>
      </c>
      <c r="AE10" s="39"/>
      <c r="AF10" s="40"/>
    </row>
    <row r="11" spans="1:32" ht="12.75">
      <c r="A11" s="29" t="s">
        <v>28</v>
      </c>
      <c r="B11" s="29" t="s">
        <v>29</v>
      </c>
      <c r="C11" s="30" t="s">
        <v>24</v>
      </c>
      <c r="D11" s="44" t="s">
        <v>30</v>
      </c>
      <c r="E11" s="42"/>
      <c r="F11" s="33"/>
      <c r="G11" s="34">
        <f t="shared" si="0"/>
        <v>0.19305555555555554</v>
      </c>
      <c r="H11" s="34">
        <f t="shared" si="0"/>
        <v>0.24097222222222223</v>
      </c>
      <c r="I11" s="34">
        <f t="shared" si="0"/>
        <v>0.27638888888888885</v>
      </c>
      <c r="J11" s="34">
        <f t="shared" si="0"/>
        <v>0.31805555555555554</v>
      </c>
      <c r="K11" s="34">
        <f t="shared" si="1"/>
        <v>0.3659722222222224</v>
      </c>
      <c r="L11" s="34"/>
      <c r="M11" s="34">
        <f t="shared" si="2"/>
        <v>0.4493055555555554</v>
      </c>
      <c r="N11" s="34"/>
      <c r="O11" s="34">
        <f t="shared" si="3"/>
        <v>0.5326388888888884</v>
      </c>
      <c r="P11" s="35"/>
      <c r="Q11" s="34">
        <f t="shared" si="4"/>
        <v>0.5743055555555555</v>
      </c>
      <c r="R11" s="43" t="s">
        <v>21</v>
      </c>
      <c r="S11" s="34">
        <f t="shared" si="5"/>
        <v>0.6159722222222224</v>
      </c>
      <c r="T11" s="66" t="s">
        <v>21</v>
      </c>
      <c r="U11" s="34">
        <f>U10+$AD11</f>
        <v>0.6576388888888884</v>
      </c>
      <c r="V11" s="53"/>
      <c r="W11" s="34">
        <f t="shared" si="5"/>
        <v>0.6993055555555554</v>
      </c>
      <c r="X11" s="34">
        <f t="shared" si="5"/>
        <v>0.7409722222222224</v>
      </c>
      <c r="Y11" s="34">
        <f t="shared" si="5"/>
        <v>0.7826388888888884</v>
      </c>
      <c r="Z11" s="34">
        <f t="shared" si="5"/>
        <v>0.8659722222222224</v>
      </c>
      <c r="AA11" s="37"/>
      <c r="AB11" s="34">
        <f t="shared" si="6"/>
        <v>0.9374999999999999</v>
      </c>
      <c r="AC11" s="54" t="s">
        <v>21</v>
      </c>
      <c r="AD11" s="39">
        <v>0.001388888888888889</v>
      </c>
      <c r="AE11" s="39"/>
      <c r="AF11" s="40"/>
    </row>
    <row r="12" spans="1:32" ht="12.75">
      <c r="A12" s="29" t="s">
        <v>31</v>
      </c>
      <c r="B12" s="29" t="s">
        <v>29</v>
      </c>
      <c r="C12" s="30" t="s">
        <v>26</v>
      </c>
      <c r="D12" s="55" t="s">
        <v>32</v>
      </c>
      <c r="E12" s="56"/>
      <c r="F12" s="57"/>
      <c r="G12" s="58">
        <f t="shared" si="0"/>
        <v>0.19444444444444442</v>
      </c>
      <c r="H12" s="58">
        <f t="shared" si="0"/>
        <v>0.2423611111111111</v>
      </c>
      <c r="I12" s="58">
        <f t="shared" si="0"/>
        <v>0.27777777777777773</v>
      </c>
      <c r="J12" s="58">
        <f t="shared" si="0"/>
        <v>0.3194444444444444</v>
      </c>
      <c r="K12" s="58">
        <f t="shared" si="1"/>
        <v>0.3673611111111113</v>
      </c>
      <c r="L12" s="58"/>
      <c r="M12" s="58">
        <f t="shared" si="2"/>
        <v>0.4506944444444443</v>
      </c>
      <c r="N12" s="58"/>
      <c r="O12" s="58">
        <f t="shared" si="3"/>
        <v>0.5340277777777773</v>
      </c>
      <c r="P12" s="59"/>
      <c r="Q12" s="58">
        <f t="shared" si="4"/>
        <v>0.5756944444444444</v>
      </c>
      <c r="R12" s="60" t="s">
        <v>21</v>
      </c>
      <c r="S12" s="58">
        <f t="shared" si="5"/>
        <v>0.6173611111111112</v>
      </c>
      <c r="T12" s="88" t="s">
        <v>21</v>
      </c>
      <c r="U12" s="58">
        <f>U11+$AD12</f>
        <v>0.6590277777777773</v>
      </c>
      <c r="V12" s="61"/>
      <c r="W12" s="58">
        <f t="shared" si="5"/>
        <v>0.7006944444444443</v>
      </c>
      <c r="X12" s="58">
        <f t="shared" si="5"/>
        <v>0.7423611111111112</v>
      </c>
      <c r="Y12" s="58">
        <f t="shared" si="5"/>
        <v>0.7840277777777773</v>
      </c>
      <c r="Z12" s="58">
        <f t="shared" si="5"/>
        <v>0.8673611111111112</v>
      </c>
      <c r="AA12" s="62"/>
      <c r="AB12" s="58">
        <f t="shared" si="6"/>
        <v>0.9388888888888888</v>
      </c>
      <c r="AC12" s="63" t="s">
        <v>21</v>
      </c>
      <c r="AD12" s="39">
        <v>0.001388888888888889</v>
      </c>
      <c r="AE12" s="39"/>
      <c r="AF12" s="40"/>
    </row>
    <row r="13" spans="1:32" ht="12.75">
      <c r="A13" s="29" t="s">
        <v>33</v>
      </c>
      <c r="B13" s="29" t="s">
        <v>29</v>
      </c>
      <c r="C13" s="30" t="s">
        <v>28</v>
      </c>
      <c r="D13" s="44" t="s">
        <v>34</v>
      </c>
      <c r="E13" s="42"/>
      <c r="F13" s="33"/>
      <c r="G13" s="34">
        <f t="shared" si="0"/>
        <v>0.1958333333333333</v>
      </c>
      <c r="H13" s="34">
        <f t="shared" si="0"/>
        <v>0.24375</v>
      </c>
      <c r="I13" s="34">
        <f t="shared" si="0"/>
        <v>0.2791666666666666</v>
      </c>
      <c r="J13" s="34">
        <f t="shared" si="0"/>
        <v>0.3208333333333333</v>
      </c>
      <c r="K13" s="34">
        <f t="shared" si="1"/>
        <v>0.3687500000000002</v>
      </c>
      <c r="L13" s="34"/>
      <c r="M13" s="34">
        <f t="shared" si="2"/>
        <v>0.45208333333333317</v>
      </c>
      <c r="N13" s="34"/>
      <c r="O13" s="34">
        <f t="shared" si="3"/>
        <v>0.5354166666666662</v>
      </c>
      <c r="P13" s="35"/>
      <c r="Q13" s="34">
        <f t="shared" si="4"/>
        <v>0.5770833333333333</v>
      </c>
      <c r="R13" s="43" t="s">
        <v>21</v>
      </c>
      <c r="S13" s="34">
        <f t="shared" si="5"/>
        <v>0.6187500000000001</v>
      </c>
      <c r="T13" s="66" t="s">
        <v>21</v>
      </c>
      <c r="U13" s="34">
        <f>U12+$AD13</f>
        <v>0.6604166666666662</v>
      </c>
      <c r="V13" s="53"/>
      <c r="W13" s="34">
        <f t="shared" si="5"/>
        <v>0.7020833333333332</v>
      </c>
      <c r="X13" s="34">
        <f t="shared" si="5"/>
        <v>0.7437500000000001</v>
      </c>
      <c r="Y13" s="34">
        <f t="shared" si="5"/>
        <v>0.7854166666666662</v>
      </c>
      <c r="Z13" s="34">
        <f t="shared" si="5"/>
        <v>0.8687500000000001</v>
      </c>
      <c r="AA13" s="37"/>
      <c r="AB13" s="34">
        <f t="shared" si="6"/>
        <v>0.9402777777777777</v>
      </c>
      <c r="AC13" s="54" t="s">
        <v>21</v>
      </c>
      <c r="AD13" s="39">
        <v>0.001388888888888889</v>
      </c>
      <c r="AE13" s="39"/>
      <c r="AF13" s="40"/>
    </row>
    <row r="14" spans="1:32" ht="12.75">
      <c r="A14" s="29" t="s">
        <v>35</v>
      </c>
      <c r="B14" s="29" t="s">
        <v>24</v>
      </c>
      <c r="C14" s="30" t="s">
        <v>29</v>
      </c>
      <c r="D14" s="44" t="s">
        <v>36</v>
      </c>
      <c r="E14" s="42"/>
      <c r="F14" s="33"/>
      <c r="G14" s="43" t="s">
        <v>21</v>
      </c>
      <c r="H14" s="43" t="s">
        <v>21</v>
      </c>
      <c r="I14" s="43" t="s">
        <v>21</v>
      </c>
      <c r="J14" s="43" t="s">
        <v>21</v>
      </c>
      <c r="K14" s="43" t="s">
        <v>21</v>
      </c>
      <c r="L14" s="43"/>
      <c r="M14" s="43" t="s">
        <v>21</v>
      </c>
      <c r="N14" s="34"/>
      <c r="O14" s="43" t="s">
        <v>21</v>
      </c>
      <c r="P14" s="35"/>
      <c r="Q14" s="43" t="s">
        <v>21</v>
      </c>
      <c r="R14" s="64">
        <f>R10+$AE14</f>
        <v>0.6</v>
      </c>
      <c r="S14" s="43" t="s">
        <v>21</v>
      </c>
      <c r="T14" s="245">
        <f>T10+$AE14</f>
        <v>0.6333333333333333</v>
      </c>
      <c r="U14" s="43" t="s">
        <v>21</v>
      </c>
      <c r="V14" s="65"/>
      <c r="W14" s="43" t="s">
        <v>21</v>
      </c>
      <c r="X14" s="66" t="s">
        <v>21</v>
      </c>
      <c r="Y14" s="43" t="s">
        <v>21</v>
      </c>
      <c r="Z14" s="43" t="s">
        <v>21</v>
      </c>
      <c r="AA14" s="37"/>
      <c r="AB14" s="66" t="s">
        <v>21</v>
      </c>
      <c r="AC14" s="67">
        <f>AC10+$AE14</f>
        <v>0.9659722222222222</v>
      </c>
      <c r="AD14" s="39"/>
      <c r="AE14" s="39">
        <v>0.0020833333333333333</v>
      </c>
      <c r="AF14" s="40"/>
    </row>
    <row r="15" spans="1:32" ht="12.75">
      <c r="A15" s="29" t="s">
        <v>37</v>
      </c>
      <c r="B15" s="29" t="s">
        <v>24</v>
      </c>
      <c r="C15" s="30" t="s">
        <v>29</v>
      </c>
      <c r="D15" s="68" t="s">
        <v>38</v>
      </c>
      <c r="E15" s="42"/>
      <c r="F15" s="33"/>
      <c r="G15" s="43" t="s">
        <v>21</v>
      </c>
      <c r="H15" s="43" t="s">
        <v>21</v>
      </c>
      <c r="I15" s="43" t="s">
        <v>21</v>
      </c>
      <c r="J15" s="43" t="s">
        <v>21</v>
      </c>
      <c r="K15" s="43" t="s">
        <v>21</v>
      </c>
      <c r="L15" s="43"/>
      <c r="M15" s="43" t="s">
        <v>21</v>
      </c>
      <c r="N15" s="34"/>
      <c r="O15" s="43" t="s">
        <v>21</v>
      </c>
      <c r="P15" s="35"/>
      <c r="Q15" s="43" t="s">
        <v>21</v>
      </c>
      <c r="R15" s="69">
        <f>R14+$AE15</f>
        <v>0.6006944444444444</v>
      </c>
      <c r="S15" s="43" t="s">
        <v>21</v>
      </c>
      <c r="T15" s="245">
        <f>T14+$AE15</f>
        <v>0.6340277777777777</v>
      </c>
      <c r="U15" s="43" t="s">
        <v>21</v>
      </c>
      <c r="V15" s="70"/>
      <c r="W15" s="43" t="s">
        <v>21</v>
      </c>
      <c r="X15" s="66" t="s">
        <v>21</v>
      </c>
      <c r="Y15" s="43" t="s">
        <v>21</v>
      </c>
      <c r="Z15" s="43" t="s">
        <v>21</v>
      </c>
      <c r="AA15" s="37"/>
      <c r="AB15" s="66" t="s">
        <v>21</v>
      </c>
      <c r="AC15" s="71">
        <f>AC14+$AE15</f>
        <v>0.9666666666666667</v>
      </c>
      <c r="AD15" s="39"/>
      <c r="AE15" s="39">
        <v>0.0006944444444444445</v>
      </c>
      <c r="AF15" s="40"/>
    </row>
    <row r="16" spans="1:32" ht="12.75">
      <c r="A16" s="29" t="s">
        <v>39</v>
      </c>
      <c r="B16" s="29" t="s">
        <v>26</v>
      </c>
      <c r="C16" s="30" t="s">
        <v>29</v>
      </c>
      <c r="D16" s="72" t="s">
        <v>40</v>
      </c>
      <c r="E16" s="42"/>
      <c r="F16" s="33"/>
      <c r="G16" s="43" t="s">
        <v>21</v>
      </c>
      <c r="H16" s="43" t="s">
        <v>21</v>
      </c>
      <c r="I16" s="43" t="s">
        <v>21</v>
      </c>
      <c r="J16" s="43" t="s">
        <v>21</v>
      </c>
      <c r="K16" s="43" t="s">
        <v>21</v>
      </c>
      <c r="L16" s="43"/>
      <c r="M16" s="43" t="s">
        <v>21</v>
      </c>
      <c r="N16" s="34"/>
      <c r="O16" s="43" t="s">
        <v>21</v>
      </c>
      <c r="P16" s="35"/>
      <c r="Q16" s="43" t="s">
        <v>21</v>
      </c>
      <c r="R16" s="69">
        <f>R15+$AE16</f>
        <v>0.6020833333333333</v>
      </c>
      <c r="S16" s="43" t="s">
        <v>21</v>
      </c>
      <c r="T16" s="245">
        <f>T15+$AE16</f>
        <v>0.6354166666666666</v>
      </c>
      <c r="U16" s="43" t="s">
        <v>21</v>
      </c>
      <c r="V16" s="70"/>
      <c r="W16" s="43" t="s">
        <v>21</v>
      </c>
      <c r="X16" s="66" t="s">
        <v>21</v>
      </c>
      <c r="Y16" s="43" t="s">
        <v>21</v>
      </c>
      <c r="Z16" s="43" t="s">
        <v>21</v>
      </c>
      <c r="AA16" s="37"/>
      <c r="AB16" s="66" t="s">
        <v>21</v>
      </c>
      <c r="AC16" s="71">
        <f>AC15+$AE16</f>
        <v>0.9680555555555556</v>
      </c>
      <c r="AD16" s="39"/>
      <c r="AE16" s="39">
        <v>0.001388888888888889</v>
      </c>
      <c r="AF16" s="40"/>
    </row>
    <row r="17" spans="1:32" ht="12.75">
      <c r="A17" s="29" t="s">
        <v>41</v>
      </c>
      <c r="B17" s="29" t="s">
        <v>26</v>
      </c>
      <c r="C17" s="30" t="s">
        <v>29</v>
      </c>
      <c r="D17" s="73" t="s">
        <v>42</v>
      </c>
      <c r="E17" s="42"/>
      <c r="F17" s="33"/>
      <c r="G17" s="43" t="s">
        <v>21</v>
      </c>
      <c r="H17" s="43" t="s">
        <v>21</v>
      </c>
      <c r="I17" s="43" t="s">
        <v>21</v>
      </c>
      <c r="J17" s="43" t="s">
        <v>21</v>
      </c>
      <c r="K17" s="43" t="s">
        <v>21</v>
      </c>
      <c r="L17" s="43"/>
      <c r="M17" s="43" t="s">
        <v>21</v>
      </c>
      <c r="N17" s="34"/>
      <c r="O17" s="43" t="s">
        <v>21</v>
      </c>
      <c r="P17" s="35"/>
      <c r="Q17" s="43" t="s">
        <v>21</v>
      </c>
      <c r="R17" s="69">
        <f>R16+$AE17</f>
        <v>0.6027777777777777</v>
      </c>
      <c r="S17" s="43" t="s">
        <v>21</v>
      </c>
      <c r="T17" s="245">
        <f>T16+$AE17</f>
        <v>0.6361111111111111</v>
      </c>
      <c r="U17" s="43" t="s">
        <v>21</v>
      </c>
      <c r="V17" s="70"/>
      <c r="W17" s="43" t="s">
        <v>21</v>
      </c>
      <c r="X17" s="66" t="s">
        <v>21</v>
      </c>
      <c r="Y17" s="43" t="s">
        <v>21</v>
      </c>
      <c r="Z17" s="43" t="s">
        <v>21</v>
      </c>
      <c r="AA17" s="37"/>
      <c r="AB17" s="66" t="s">
        <v>21</v>
      </c>
      <c r="AC17" s="71">
        <f>AC16+$AE17</f>
        <v>0.96875</v>
      </c>
      <c r="AD17" s="39"/>
      <c r="AE17" s="39">
        <v>0.0006944444444444445</v>
      </c>
      <c r="AF17" s="40"/>
    </row>
    <row r="18" spans="1:32" ht="12.75">
      <c r="A18" s="29" t="s">
        <v>43</v>
      </c>
      <c r="B18" s="29" t="s">
        <v>31</v>
      </c>
      <c r="C18" s="30" t="s">
        <v>29</v>
      </c>
      <c r="D18" s="72" t="s">
        <v>44</v>
      </c>
      <c r="E18" s="42"/>
      <c r="F18" s="33"/>
      <c r="G18" s="43" t="s">
        <v>21</v>
      </c>
      <c r="H18" s="43" t="s">
        <v>21</v>
      </c>
      <c r="I18" s="43" t="s">
        <v>21</v>
      </c>
      <c r="J18" s="43" t="s">
        <v>21</v>
      </c>
      <c r="K18" s="43" t="s">
        <v>21</v>
      </c>
      <c r="L18" s="43"/>
      <c r="M18" s="43" t="s">
        <v>21</v>
      </c>
      <c r="N18" s="34"/>
      <c r="O18" s="43" t="s">
        <v>21</v>
      </c>
      <c r="P18" s="35"/>
      <c r="Q18" s="43" t="s">
        <v>21</v>
      </c>
      <c r="R18" s="69">
        <f>R17+$AE18</f>
        <v>0.6055555555555555</v>
      </c>
      <c r="S18" s="43" t="s">
        <v>21</v>
      </c>
      <c r="T18" s="245">
        <f>T17+$AE18</f>
        <v>0.6388888888888888</v>
      </c>
      <c r="U18" s="43" t="s">
        <v>21</v>
      </c>
      <c r="V18" s="70"/>
      <c r="W18" s="43" t="s">
        <v>21</v>
      </c>
      <c r="X18" s="66" t="s">
        <v>21</v>
      </c>
      <c r="Y18" s="43" t="s">
        <v>21</v>
      </c>
      <c r="Z18" s="43" t="s">
        <v>21</v>
      </c>
      <c r="AA18" s="37"/>
      <c r="AB18" s="66" t="s">
        <v>21</v>
      </c>
      <c r="AC18" s="71">
        <f>AC17+$AE18</f>
        <v>0.9715277777777778</v>
      </c>
      <c r="AD18" s="39"/>
      <c r="AE18" s="39">
        <v>0.002777777777777778</v>
      </c>
      <c r="AF18" s="40"/>
    </row>
    <row r="19" spans="1:32" ht="12.75">
      <c r="A19" s="29" t="s">
        <v>45</v>
      </c>
      <c r="B19" s="29" t="s">
        <v>39</v>
      </c>
      <c r="C19" s="30" t="s">
        <v>39</v>
      </c>
      <c r="D19" s="41" t="s">
        <v>46</v>
      </c>
      <c r="E19" s="42"/>
      <c r="F19" s="33"/>
      <c r="G19" s="34">
        <f>G13+$AD19</f>
        <v>0.19999999999999998</v>
      </c>
      <c r="H19" s="34">
        <f>H13+$AD19</f>
        <v>0.24791666666666667</v>
      </c>
      <c r="I19" s="34">
        <f>I13+$AD19</f>
        <v>0.28333333333333327</v>
      </c>
      <c r="J19" s="34">
        <f>J13+$AD19</f>
        <v>0.32499999999999996</v>
      </c>
      <c r="K19" s="34">
        <f>K13+$AD19</f>
        <v>0.37291666666666684</v>
      </c>
      <c r="L19" s="34"/>
      <c r="M19" s="34">
        <f>M13+$AD19</f>
        <v>0.4562499999999998</v>
      </c>
      <c r="N19" s="34"/>
      <c r="O19" s="34">
        <f>O13+$AD19</f>
        <v>0.5395833333333329</v>
      </c>
      <c r="P19" s="35"/>
      <c r="Q19" s="34">
        <f>Q13+$AD19</f>
        <v>0.5812499999999999</v>
      </c>
      <c r="R19" s="69">
        <f>R18+$AE19</f>
        <v>0.6083333333333333</v>
      </c>
      <c r="S19" s="34">
        <f>S13+$AD19</f>
        <v>0.6229166666666668</v>
      </c>
      <c r="T19" s="34">
        <f>T18+$AE19</f>
        <v>0.6416666666666666</v>
      </c>
      <c r="U19" s="34">
        <f>U13+$AD19</f>
        <v>0.6645833333333329</v>
      </c>
      <c r="V19" s="70"/>
      <c r="W19" s="34">
        <f>W13+$AD19</f>
        <v>0.7062499999999998</v>
      </c>
      <c r="X19" s="34">
        <f>X13+$AD19</f>
        <v>0.7479166666666668</v>
      </c>
      <c r="Y19" s="34">
        <f>Y13+$AD19</f>
        <v>0.7895833333333329</v>
      </c>
      <c r="Z19" s="34">
        <f>Z13+$AD19</f>
        <v>0.8729166666666668</v>
      </c>
      <c r="AA19" s="37"/>
      <c r="AB19" s="34">
        <f>AB13+$AD19</f>
        <v>0.9444444444444443</v>
      </c>
      <c r="AC19" s="71">
        <f>AC18+$AE19</f>
        <v>0.9743055555555555</v>
      </c>
      <c r="AD19" s="39">
        <v>0.004166666666666667</v>
      </c>
      <c r="AE19" s="39">
        <v>0.002777777777777778</v>
      </c>
      <c r="AF19" s="40"/>
    </row>
    <row r="20" spans="1:32" ht="12.75">
      <c r="A20" s="29" t="s">
        <v>47</v>
      </c>
      <c r="B20" s="29" t="s">
        <v>41</v>
      </c>
      <c r="C20" s="30" t="s">
        <v>41</v>
      </c>
      <c r="D20" s="41" t="s">
        <v>48</v>
      </c>
      <c r="E20" s="42"/>
      <c r="F20" s="33"/>
      <c r="G20" s="34">
        <f aca="true" t="shared" si="7" ref="G20:K35">G19+$AD20</f>
        <v>0.20138888888888887</v>
      </c>
      <c r="H20" s="34">
        <f t="shared" si="7"/>
        <v>0.24930555555555556</v>
      </c>
      <c r="I20" s="34">
        <f t="shared" si="7"/>
        <v>0.28472222222222215</v>
      </c>
      <c r="J20" s="34">
        <f t="shared" si="7"/>
        <v>0.32638888888888884</v>
      </c>
      <c r="K20" s="34">
        <f>K19+$AD20</f>
        <v>0.3743055555555557</v>
      </c>
      <c r="L20" s="34"/>
      <c r="M20" s="34">
        <f>M19+$AD20</f>
        <v>0.4576388888888887</v>
      </c>
      <c r="N20" s="34"/>
      <c r="O20" s="34">
        <f aca="true" t="shared" si="8" ref="O20:O38">O19+$AD20</f>
        <v>0.5409722222222217</v>
      </c>
      <c r="P20" s="35"/>
      <c r="Q20" s="34">
        <f>Q19+$AD20</f>
        <v>0.5826388888888888</v>
      </c>
      <c r="R20" s="34"/>
      <c r="S20" s="34">
        <f>S19+$AD20</f>
        <v>0.6243055555555557</v>
      </c>
      <c r="T20" s="34">
        <f>T19+$AD20</f>
        <v>0.6430555555555555</v>
      </c>
      <c r="U20" s="34">
        <f>U19+$AD20</f>
        <v>0.6659722222222217</v>
      </c>
      <c r="V20" s="36"/>
      <c r="W20" s="34">
        <f>W19+$AD20</f>
        <v>0.7076388888888887</v>
      </c>
      <c r="X20" s="34">
        <f>X19+$AD20</f>
        <v>0.7493055555555557</v>
      </c>
      <c r="Y20" s="34">
        <f>Y19+$AD20</f>
        <v>0.7909722222222217</v>
      </c>
      <c r="Z20" s="34">
        <f>Z19+$AD20</f>
        <v>0.8743055555555557</v>
      </c>
      <c r="AA20" s="37"/>
      <c r="AB20" s="34">
        <f aca="true" t="shared" si="9" ref="AB20:AC24">AB19+$AD20</f>
        <v>0.9458333333333332</v>
      </c>
      <c r="AC20" s="38">
        <f t="shared" si="9"/>
        <v>0.9756944444444444</v>
      </c>
      <c r="AD20" s="39">
        <v>0.001388888888888889</v>
      </c>
      <c r="AE20" s="39"/>
      <c r="AF20" s="40"/>
    </row>
    <row r="21" spans="1:32" s="78" customFormat="1" ht="12.75">
      <c r="A21" s="29" t="s">
        <v>49</v>
      </c>
      <c r="B21" s="29" t="s">
        <v>43</v>
      </c>
      <c r="C21" s="30" t="s">
        <v>43</v>
      </c>
      <c r="D21" s="45" t="s">
        <v>50</v>
      </c>
      <c r="E21" s="46"/>
      <c r="F21" s="47"/>
      <c r="G21" s="48">
        <f t="shared" si="7"/>
        <v>0.20277777777777775</v>
      </c>
      <c r="H21" s="48">
        <f t="shared" si="7"/>
        <v>0.25069444444444444</v>
      </c>
      <c r="I21" s="48">
        <f t="shared" si="7"/>
        <v>0.28611111111111104</v>
      </c>
      <c r="J21" s="48">
        <f t="shared" si="7"/>
        <v>0.3277777777777777</v>
      </c>
      <c r="K21" s="48">
        <f>K20+$AD21</f>
        <v>0.3756944444444446</v>
      </c>
      <c r="L21" s="48"/>
      <c r="M21" s="48">
        <f>M20+$AD21</f>
        <v>0.4590277777777776</v>
      </c>
      <c r="N21" s="48"/>
      <c r="O21" s="48">
        <f t="shared" si="8"/>
        <v>0.5423611111111106</v>
      </c>
      <c r="P21" s="49"/>
      <c r="Q21" s="48">
        <f>Q20+$AD21</f>
        <v>0.5840277777777777</v>
      </c>
      <c r="R21" s="48"/>
      <c r="S21" s="48">
        <f>S20+$AD21</f>
        <v>0.6256944444444446</v>
      </c>
      <c r="T21" s="48">
        <f>T20+$AD21</f>
        <v>0.6444444444444444</v>
      </c>
      <c r="U21" s="48">
        <f>U20+$AD21</f>
        <v>0.6673611111111106</v>
      </c>
      <c r="V21" s="50"/>
      <c r="W21" s="48">
        <f>W20+$AD21</f>
        <v>0.7090277777777776</v>
      </c>
      <c r="X21" s="48">
        <f>X20+$AD21</f>
        <v>0.7506944444444446</v>
      </c>
      <c r="Y21" s="48">
        <f>Y20+$AD21</f>
        <v>0.7923611111111106</v>
      </c>
      <c r="Z21" s="48">
        <f>Z20+$AD21</f>
        <v>0.8756944444444446</v>
      </c>
      <c r="AA21" s="74"/>
      <c r="AB21" s="48">
        <f t="shared" si="9"/>
        <v>0.9472222222222221</v>
      </c>
      <c r="AC21" s="75">
        <f t="shared" si="9"/>
        <v>0.9770833333333333</v>
      </c>
      <c r="AD21" s="39">
        <v>0.001388888888888889</v>
      </c>
      <c r="AE21" s="76"/>
      <c r="AF21" s="77"/>
    </row>
    <row r="22" spans="1:32" s="78" customFormat="1" ht="12.75">
      <c r="A22" s="29" t="s">
        <v>51</v>
      </c>
      <c r="B22" s="29" t="s">
        <v>45</v>
      </c>
      <c r="C22" s="30" t="s">
        <v>45</v>
      </c>
      <c r="D22" s="44" t="s">
        <v>52</v>
      </c>
      <c r="E22" s="79"/>
      <c r="F22" s="33"/>
      <c r="G22" s="34">
        <f t="shared" si="7"/>
        <v>0.20486111111111108</v>
      </c>
      <c r="H22" s="34">
        <f t="shared" si="7"/>
        <v>0.25277777777777777</v>
      </c>
      <c r="I22" s="34">
        <f t="shared" si="7"/>
        <v>0.28819444444444436</v>
      </c>
      <c r="J22" s="34">
        <f t="shared" si="7"/>
        <v>0.32986111111111105</v>
      </c>
      <c r="K22" s="34">
        <f>K21+$AD22</f>
        <v>0.37777777777777793</v>
      </c>
      <c r="L22" s="34"/>
      <c r="M22" s="34">
        <f>M21+$AD22</f>
        <v>0.4611111111111109</v>
      </c>
      <c r="N22" s="34"/>
      <c r="O22" s="34">
        <f t="shared" si="8"/>
        <v>0.544444444444444</v>
      </c>
      <c r="P22" s="35"/>
      <c r="Q22" s="34">
        <f>Q21+$AD22</f>
        <v>0.586111111111111</v>
      </c>
      <c r="R22" s="34"/>
      <c r="S22" s="34">
        <f>S21+$AD22</f>
        <v>0.6277777777777779</v>
      </c>
      <c r="T22" s="34">
        <f>T21+$AD22</f>
        <v>0.6465277777777777</v>
      </c>
      <c r="U22" s="34">
        <f>U21+$AD22</f>
        <v>0.669444444444444</v>
      </c>
      <c r="V22" s="36"/>
      <c r="W22" s="34">
        <f>W21+$AD22</f>
        <v>0.7111111111111109</v>
      </c>
      <c r="X22" s="34">
        <f>X21+$AD22</f>
        <v>0.7527777777777779</v>
      </c>
      <c r="Y22" s="34">
        <f>Y21+$AD22</f>
        <v>0.794444444444444</v>
      </c>
      <c r="Z22" s="34">
        <f>Z21+$AD22</f>
        <v>0.8777777777777779</v>
      </c>
      <c r="AA22" s="80"/>
      <c r="AB22" s="34">
        <f t="shared" si="9"/>
        <v>0.9493055555555554</v>
      </c>
      <c r="AC22" s="38">
        <f t="shared" si="9"/>
        <v>0.9791666666666666</v>
      </c>
      <c r="AD22" s="39">
        <v>0.0020833333333333333</v>
      </c>
      <c r="AE22" s="76"/>
      <c r="AF22" s="77"/>
    </row>
    <row r="23" spans="1:32" s="78" customFormat="1" ht="12.75">
      <c r="A23" s="29" t="s">
        <v>53</v>
      </c>
      <c r="B23" s="29" t="s">
        <v>47</v>
      </c>
      <c r="C23" s="30" t="s">
        <v>47</v>
      </c>
      <c r="D23" s="55" t="s">
        <v>54</v>
      </c>
      <c r="E23" s="56"/>
      <c r="F23" s="57"/>
      <c r="G23" s="58">
        <f t="shared" si="7"/>
        <v>0.20555555555555552</v>
      </c>
      <c r="H23" s="58">
        <f t="shared" si="7"/>
        <v>0.2534722222222222</v>
      </c>
      <c r="I23" s="58">
        <f t="shared" si="7"/>
        <v>0.2888888888888888</v>
      </c>
      <c r="J23" s="58">
        <f t="shared" si="7"/>
        <v>0.3305555555555555</v>
      </c>
      <c r="K23" s="58">
        <f>K22+$AD23</f>
        <v>0.3784722222222224</v>
      </c>
      <c r="L23" s="58"/>
      <c r="M23" s="58">
        <f>M22+$AD23</f>
        <v>0.46180555555555536</v>
      </c>
      <c r="N23" s="58"/>
      <c r="O23" s="58">
        <f t="shared" si="8"/>
        <v>0.5451388888888884</v>
      </c>
      <c r="P23" s="59"/>
      <c r="Q23" s="58">
        <f>Q22+$AD23</f>
        <v>0.5868055555555555</v>
      </c>
      <c r="R23" s="58"/>
      <c r="S23" s="58">
        <f>S22+$AD23</f>
        <v>0.6284722222222223</v>
      </c>
      <c r="T23" s="58">
        <f>T22+$AD23</f>
        <v>0.6472222222222221</v>
      </c>
      <c r="U23" s="58">
        <f>U22+$AD23</f>
        <v>0.6701388888888884</v>
      </c>
      <c r="V23" s="81"/>
      <c r="W23" s="58">
        <f>W22+$AD23</f>
        <v>0.7118055555555554</v>
      </c>
      <c r="X23" s="58">
        <f>X22+$AD23</f>
        <v>0.7534722222222223</v>
      </c>
      <c r="Y23" s="58">
        <f>Y22+$AD23</f>
        <v>0.7951388888888884</v>
      </c>
      <c r="Z23" s="58">
        <f>Z22+$AD23</f>
        <v>0.8784722222222223</v>
      </c>
      <c r="AA23" s="82"/>
      <c r="AB23" s="58">
        <f t="shared" si="9"/>
        <v>0.9499999999999998</v>
      </c>
      <c r="AC23" s="83">
        <f t="shared" si="9"/>
        <v>0.9798611111111111</v>
      </c>
      <c r="AD23" s="39">
        <v>0.0006944444444444445</v>
      </c>
      <c r="AE23" s="76"/>
      <c r="AF23" s="77"/>
    </row>
    <row r="24" spans="1:32" s="78" customFormat="1" ht="12.75">
      <c r="A24" s="29" t="s">
        <v>55</v>
      </c>
      <c r="B24" s="29" t="s">
        <v>47</v>
      </c>
      <c r="C24" s="30" t="s">
        <v>47</v>
      </c>
      <c r="D24" s="44" t="s">
        <v>56</v>
      </c>
      <c r="E24" s="42"/>
      <c r="F24" s="33"/>
      <c r="G24" s="34">
        <f t="shared" si="7"/>
        <v>0.20624999999999996</v>
      </c>
      <c r="H24" s="34">
        <f t="shared" si="7"/>
        <v>0.25416666666666665</v>
      </c>
      <c r="I24" s="34">
        <f t="shared" si="7"/>
        <v>0.28958333333333325</v>
      </c>
      <c r="J24" s="34">
        <f t="shared" si="7"/>
        <v>0.33124999999999993</v>
      </c>
      <c r="K24" s="34">
        <f>K23+$AD24</f>
        <v>0.3791666666666668</v>
      </c>
      <c r="L24" s="34"/>
      <c r="M24" s="34">
        <f>M23+$AD24</f>
        <v>0.4624999999999998</v>
      </c>
      <c r="N24" s="34"/>
      <c r="O24" s="34">
        <f t="shared" si="8"/>
        <v>0.5458333333333328</v>
      </c>
      <c r="P24" s="35"/>
      <c r="Q24" s="34">
        <f>Q23+$AD24</f>
        <v>0.5874999999999999</v>
      </c>
      <c r="R24" s="34"/>
      <c r="S24" s="34">
        <f>S23+$AD24</f>
        <v>0.6291666666666668</v>
      </c>
      <c r="T24" s="34">
        <f>T23+$AD24</f>
        <v>0.6479166666666666</v>
      </c>
      <c r="U24" s="34">
        <f>U23+$AD24</f>
        <v>0.6708333333333328</v>
      </c>
      <c r="V24" s="36"/>
      <c r="W24" s="34">
        <f>W23+$AD24</f>
        <v>0.7124999999999998</v>
      </c>
      <c r="X24" s="34">
        <f>X23+$AD24</f>
        <v>0.7541666666666668</v>
      </c>
      <c r="Y24" s="34">
        <f>Y23+$AD24</f>
        <v>0.7958333333333328</v>
      </c>
      <c r="Z24" s="34">
        <f>Z23+$AD24</f>
        <v>0.8791666666666668</v>
      </c>
      <c r="AA24" s="80"/>
      <c r="AB24" s="34">
        <f t="shared" si="9"/>
        <v>0.9506944444444443</v>
      </c>
      <c r="AC24" s="38">
        <f t="shared" si="9"/>
        <v>0.9805555555555555</v>
      </c>
      <c r="AD24" s="39">
        <v>0.0006944444444444445</v>
      </c>
      <c r="AE24" s="76"/>
      <c r="AF24" s="77"/>
    </row>
    <row r="25" spans="1:32" s="78" customFormat="1" ht="12.75">
      <c r="A25" s="29" t="s">
        <v>57</v>
      </c>
      <c r="B25" s="29" t="s">
        <v>47</v>
      </c>
      <c r="C25" s="30" t="s">
        <v>29</v>
      </c>
      <c r="D25" s="44" t="s">
        <v>58</v>
      </c>
      <c r="E25" s="42"/>
      <c r="F25" s="33"/>
      <c r="G25" s="34">
        <f t="shared" si="7"/>
        <v>0.2069444444444444</v>
      </c>
      <c r="H25" s="43" t="s">
        <v>21</v>
      </c>
      <c r="I25" s="34">
        <f t="shared" si="7"/>
        <v>0.2902777777777777</v>
      </c>
      <c r="J25" s="34">
        <f t="shared" si="7"/>
        <v>0.3319444444444444</v>
      </c>
      <c r="K25" s="43" t="s">
        <v>21</v>
      </c>
      <c r="L25" s="43"/>
      <c r="M25" s="43" t="s">
        <v>21</v>
      </c>
      <c r="N25" s="34"/>
      <c r="O25" s="43" t="s">
        <v>21</v>
      </c>
      <c r="P25" s="35"/>
      <c r="Q25" s="43" t="s">
        <v>21</v>
      </c>
      <c r="R25" s="43"/>
      <c r="S25" s="43" t="s">
        <v>21</v>
      </c>
      <c r="T25" s="245">
        <f>T24+$AD25</f>
        <v>0.648611111111111</v>
      </c>
      <c r="U25" s="43" t="s">
        <v>21</v>
      </c>
      <c r="V25" s="36"/>
      <c r="W25" s="43" t="s">
        <v>21</v>
      </c>
      <c r="X25" s="66" t="s">
        <v>21</v>
      </c>
      <c r="Y25" s="43" t="s">
        <v>21</v>
      </c>
      <c r="Z25" s="43" t="s">
        <v>21</v>
      </c>
      <c r="AA25" s="80"/>
      <c r="AB25" s="66" t="s">
        <v>21</v>
      </c>
      <c r="AC25" s="84" t="s">
        <v>21</v>
      </c>
      <c r="AD25" s="39">
        <v>0.0006944444444444445</v>
      </c>
      <c r="AE25" s="76"/>
      <c r="AF25" s="77"/>
    </row>
    <row r="26" spans="1:32" s="78" customFormat="1" ht="12.75">
      <c r="A26" s="29" t="s">
        <v>59</v>
      </c>
      <c r="B26" s="29" t="s">
        <v>49</v>
      </c>
      <c r="C26" s="30" t="s">
        <v>29</v>
      </c>
      <c r="D26" s="45" t="s">
        <v>60</v>
      </c>
      <c r="E26" s="46"/>
      <c r="F26" s="47"/>
      <c r="G26" s="34">
        <f t="shared" si="7"/>
        <v>0.2083333333333333</v>
      </c>
      <c r="H26" s="43" t="s">
        <v>21</v>
      </c>
      <c r="I26" s="34">
        <f t="shared" si="7"/>
        <v>0.2916666666666666</v>
      </c>
      <c r="J26" s="34">
        <f t="shared" si="7"/>
        <v>0.33333333333333326</v>
      </c>
      <c r="K26" s="43" t="s">
        <v>21</v>
      </c>
      <c r="L26" s="43"/>
      <c r="M26" s="43" t="s">
        <v>21</v>
      </c>
      <c r="N26" s="34"/>
      <c r="O26" s="43" t="s">
        <v>21</v>
      </c>
      <c r="P26" s="35"/>
      <c r="Q26" s="43" t="s">
        <v>21</v>
      </c>
      <c r="R26" s="43"/>
      <c r="S26" s="43" t="s">
        <v>21</v>
      </c>
      <c r="T26" s="245">
        <f>T25+$AD26</f>
        <v>0.6499999999999999</v>
      </c>
      <c r="U26" s="43" t="s">
        <v>21</v>
      </c>
      <c r="V26" s="36"/>
      <c r="W26" s="43" t="s">
        <v>21</v>
      </c>
      <c r="X26" s="66" t="s">
        <v>21</v>
      </c>
      <c r="Y26" s="43" t="s">
        <v>21</v>
      </c>
      <c r="Z26" s="43" t="s">
        <v>21</v>
      </c>
      <c r="AA26" s="74"/>
      <c r="AB26" s="85" t="s">
        <v>21</v>
      </c>
      <c r="AC26" s="86" t="s">
        <v>21</v>
      </c>
      <c r="AD26" s="39">
        <v>0.001388888888888889</v>
      </c>
      <c r="AE26" s="76"/>
      <c r="AF26" s="77"/>
    </row>
    <row r="27" spans="1:32" s="78" customFormat="1" ht="12.75">
      <c r="A27" s="29" t="s">
        <v>61</v>
      </c>
      <c r="B27" s="29" t="s">
        <v>51</v>
      </c>
      <c r="C27" s="30" t="s">
        <v>29</v>
      </c>
      <c r="D27" s="44" t="s">
        <v>62</v>
      </c>
      <c r="E27" s="42"/>
      <c r="F27" s="33"/>
      <c r="G27" s="34">
        <f t="shared" si="7"/>
        <v>0.20972222222222217</v>
      </c>
      <c r="H27" s="43" t="s">
        <v>21</v>
      </c>
      <c r="I27" s="34">
        <f t="shared" si="7"/>
        <v>0.29305555555555546</v>
      </c>
      <c r="J27" s="34">
        <f t="shared" si="7"/>
        <v>0.33472222222222214</v>
      </c>
      <c r="K27" s="43" t="s">
        <v>21</v>
      </c>
      <c r="L27" s="43"/>
      <c r="M27" s="43" t="s">
        <v>21</v>
      </c>
      <c r="N27" s="34"/>
      <c r="O27" s="43" t="s">
        <v>21</v>
      </c>
      <c r="P27" s="35"/>
      <c r="Q27" s="43" t="s">
        <v>21</v>
      </c>
      <c r="R27" s="43"/>
      <c r="S27" s="43" t="s">
        <v>21</v>
      </c>
      <c r="T27" s="245">
        <f>T26+$AD27</f>
        <v>0.6513888888888888</v>
      </c>
      <c r="U27" s="43" t="s">
        <v>21</v>
      </c>
      <c r="V27" s="36"/>
      <c r="W27" s="43" t="s">
        <v>21</v>
      </c>
      <c r="X27" s="66" t="s">
        <v>21</v>
      </c>
      <c r="Y27" s="43" t="s">
        <v>21</v>
      </c>
      <c r="Z27" s="43" t="s">
        <v>21</v>
      </c>
      <c r="AA27" s="80"/>
      <c r="AB27" s="43" t="s">
        <v>21</v>
      </c>
      <c r="AC27" s="87" t="s">
        <v>21</v>
      </c>
      <c r="AD27" s="39">
        <v>0.001388888888888889</v>
      </c>
      <c r="AE27" s="76"/>
      <c r="AF27" s="77"/>
    </row>
    <row r="28" spans="1:32" s="78" customFormat="1" ht="12.75">
      <c r="A28" s="29" t="s">
        <v>63</v>
      </c>
      <c r="B28" s="29" t="s">
        <v>53</v>
      </c>
      <c r="C28" s="30" t="s">
        <v>29</v>
      </c>
      <c r="D28" s="55" t="s">
        <v>60</v>
      </c>
      <c r="E28" s="56"/>
      <c r="F28" s="57"/>
      <c r="G28" s="58">
        <f t="shared" si="7"/>
        <v>0.21111111111111105</v>
      </c>
      <c r="H28" s="60" t="s">
        <v>21</v>
      </c>
      <c r="I28" s="58">
        <f t="shared" si="7"/>
        <v>0.29444444444444434</v>
      </c>
      <c r="J28" s="58">
        <f t="shared" si="7"/>
        <v>0.336111111111111</v>
      </c>
      <c r="K28" s="60" t="s">
        <v>21</v>
      </c>
      <c r="L28" s="60"/>
      <c r="M28" s="60" t="s">
        <v>21</v>
      </c>
      <c r="N28" s="58"/>
      <c r="O28" s="60" t="s">
        <v>21</v>
      </c>
      <c r="P28" s="59"/>
      <c r="Q28" s="60" t="s">
        <v>21</v>
      </c>
      <c r="R28" s="60"/>
      <c r="S28" s="60" t="s">
        <v>21</v>
      </c>
      <c r="T28" s="246">
        <f>T27+$AD28</f>
        <v>0.6527777777777777</v>
      </c>
      <c r="U28" s="60" t="s">
        <v>21</v>
      </c>
      <c r="V28" s="81"/>
      <c r="W28" s="60" t="s">
        <v>21</v>
      </c>
      <c r="X28" s="88" t="s">
        <v>21</v>
      </c>
      <c r="Y28" s="60" t="s">
        <v>21</v>
      </c>
      <c r="Z28" s="60" t="s">
        <v>21</v>
      </c>
      <c r="AA28" s="82"/>
      <c r="AB28" s="60" t="s">
        <v>21</v>
      </c>
      <c r="AC28" s="89" t="s">
        <v>21</v>
      </c>
      <c r="AD28" s="39">
        <v>0.001388888888888889</v>
      </c>
      <c r="AE28" s="76"/>
      <c r="AF28" s="77"/>
    </row>
    <row r="29" spans="1:32" s="78" customFormat="1" ht="12.75">
      <c r="A29" s="29" t="s">
        <v>64</v>
      </c>
      <c r="B29" s="29" t="s">
        <v>55</v>
      </c>
      <c r="C29" s="30" t="s">
        <v>29</v>
      </c>
      <c r="D29" s="44" t="s">
        <v>58</v>
      </c>
      <c r="E29" s="42"/>
      <c r="F29" s="33"/>
      <c r="G29" s="34">
        <f t="shared" si="7"/>
        <v>0.21249999999999994</v>
      </c>
      <c r="H29" s="43" t="s">
        <v>21</v>
      </c>
      <c r="I29" s="34">
        <f t="shared" si="7"/>
        <v>0.2958333333333332</v>
      </c>
      <c r="J29" s="34">
        <f t="shared" si="7"/>
        <v>0.3374999999999999</v>
      </c>
      <c r="K29" s="43" t="s">
        <v>21</v>
      </c>
      <c r="L29" s="43"/>
      <c r="M29" s="43" t="s">
        <v>21</v>
      </c>
      <c r="N29" s="34"/>
      <c r="O29" s="43" t="s">
        <v>21</v>
      </c>
      <c r="P29" s="35"/>
      <c r="Q29" s="43" t="s">
        <v>21</v>
      </c>
      <c r="R29" s="43"/>
      <c r="S29" s="43" t="s">
        <v>21</v>
      </c>
      <c r="T29" s="245">
        <f>T28+$AD29</f>
        <v>0.6541666666666666</v>
      </c>
      <c r="U29" s="43" t="s">
        <v>21</v>
      </c>
      <c r="V29" s="36"/>
      <c r="W29" s="43" t="s">
        <v>21</v>
      </c>
      <c r="X29" s="66" t="s">
        <v>21</v>
      </c>
      <c r="Y29" s="43" t="s">
        <v>21</v>
      </c>
      <c r="Z29" s="43" t="s">
        <v>21</v>
      </c>
      <c r="AA29" s="80"/>
      <c r="AB29" s="43" t="s">
        <v>21</v>
      </c>
      <c r="AC29" s="87" t="s">
        <v>21</v>
      </c>
      <c r="AD29" s="39">
        <v>0.001388888888888889</v>
      </c>
      <c r="AE29" s="76"/>
      <c r="AF29" s="77"/>
    </row>
    <row r="30" spans="1:32" s="78" customFormat="1" ht="12.75">
      <c r="A30" s="29" t="s">
        <v>65</v>
      </c>
      <c r="B30" s="29" t="s">
        <v>55</v>
      </c>
      <c r="C30" s="30" t="s">
        <v>47</v>
      </c>
      <c r="D30" s="44" t="s">
        <v>66</v>
      </c>
      <c r="E30" s="42"/>
      <c r="F30" s="33"/>
      <c r="G30" s="34">
        <f t="shared" si="7"/>
        <v>0.21319444444444438</v>
      </c>
      <c r="H30" s="34">
        <f>H24+"0:1"</f>
        <v>0.2548611111111111</v>
      </c>
      <c r="I30" s="34">
        <f t="shared" si="7"/>
        <v>0.29652777777777767</v>
      </c>
      <c r="J30" s="34">
        <f t="shared" si="7"/>
        <v>0.33819444444444435</v>
      </c>
      <c r="K30" s="34">
        <f>K24+"0:1"</f>
        <v>0.37986111111111126</v>
      </c>
      <c r="L30" s="34"/>
      <c r="M30" s="34">
        <f>M24+"0:1"</f>
        <v>0.46319444444444424</v>
      </c>
      <c r="N30" s="34"/>
      <c r="O30" s="34">
        <f>O24+"0:1"</f>
        <v>0.5465277777777773</v>
      </c>
      <c r="P30" s="35"/>
      <c r="Q30" s="34">
        <f>Q24+"0:1"</f>
        <v>0.5881944444444444</v>
      </c>
      <c r="R30" s="34"/>
      <c r="S30" s="34">
        <f>S24+"0:1"</f>
        <v>0.6298611111111112</v>
      </c>
      <c r="T30" s="34">
        <f>T29+$AD30</f>
        <v>0.654861111111111</v>
      </c>
      <c r="U30" s="34">
        <f>U24+"0:1"</f>
        <v>0.6715277777777773</v>
      </c>
      <c r="V30" s="36"/>
      <c r="W30" s="34">
        <f>W24+"0:1"</f>
        <v>0.7131944444444442</v>
      </c>
      <c r="X30" s="34">
        <f>X24+"0:1"</f>
        <v>0.7548611111111112</v>
      </c>
      <c r="Y30" s="34">
        <f>Y24+"0:1"</f>
        <v>0.7965277777777773</v>
      </c>
      <c r="Z30" s="34">
        <f>Z24+"0:1"</f>
        <v>0.8798611111111112</v>
      </c>
      <c r="AA30" s="80"/>
      <c r="AB30" s="34">
        <f>AB24+"0:1"</f>
        <v>0.9513888888888887</v>
      </c>
      <c r="AC30" s="38">
        <f>AC24+"0:1"</f>
        <v>0.98125</v>
      </c>
      <c r="AD30" s="39">
        <v>0.0006944444444444445</v>
      </c>
      <c r="AE30" s="76"/>
      <c r="AF30" s="77"/>
    </row>
    <row r="31" spans="1:32" s="78" customFormat="1" ht="12.75">
      <c r="A31" s="29" t="s">
        <v>67</v>
      </c>
      <c r="B31" s="29" t="s">
        <v>59</v>
      </c>
      <c r="C31" s="30" t="s">
        <v>51</v>
      </c>
      <c r="D31" s="44" t="s">
        <v>68</v>
      </c>
      <c r="E31" s="42"/>
      <c r="F31" s="33"/>
      <c r="G31" s="34">
        <f t="shared" si="7"/>
        <v>0.21458333333333326</v>
      </c>
      <c r="H31" s="34">
        <f t="shared" si="7"/>
        <v>0.25625</v>
      </c>
      <c r="I31" s="34">
        <f t="shared" si="7"/>
        <v>0.29791666666666655</v>
      </c>
      <c r="J31" s="34">
        <f t="shared" si="7"/>
        <v>0.33958333333333324</v>
      </c>
      <c r="K31" s="34">
        <f t="shared" si="7"/>
        <v>0.38125000000000014</v>
      </c>
      <c r="L31" s="34"/>
      <c r="M31" s="34">
        <f aca="true" t="shared" si="10" ref="M31:M38">M30+$AD31</f>
        <v>0.4645833333333331</v>
      </c>
      <c r="N31" s="34"/>
      <c r="O31" s="34">
        <f t="shared" si="8"/>
        <v>0.5479166666666662</v>
      </c>
      <c r="P31" s="34"/>
      <c r="Q31" s="34">
        <f>Q30+$AD31</f>
        <v>0.5895833333333332</v>
      </c>
      <c r="R31" s="34"/>
      <c r="S31" s="34">
        <f aca="true" t="shared" si="11" ref="S31:Z38">S30+$AD31</f>
        <v>0.6312500000000001</v>
      </c>
      <c r="T31" s="34">
        <f t="shared" si="11"/>
        <v>0.6562499999999999</v>
      </c>
      <c r="U31" s="34">
        <f t="shared" si="11"/>
        <v>0.6729166666666662</v>
      </c>
      <c r="V31" s="36"/>
      <c r="W31" s="34">
        <f t="shared" si="11"/>
        <v>0.7145833333333331</v>
      </c>
      <c r="X31" s="34">
        <f t="shared" si="11"/>
        <v>0.7562500000000001</v>
      </c>
      <c r="Y31" s="34">
        <f>Y30+$AD31</f>
        <v>0.7979166666666662</v>
      </c>
      <c r="Z31" s="34">
        <f>Z30+$AD31</f>
        <v>0.8812500000000001</v>
      </c>
      <c r="AA31" s="80"/>
      <c r="AB31" s="34">
        <f aca="true" t="shared" si="12" ref="AB31:AC38">AB30+$AD31</f>
        <v>0.9527777777777776</v>
      </c>
      <c r="AC31" s="38">
        <f t="shared" si="12"/>
        <v>0.9826388888888888</v>
      </c>
      <c r="AD31" s="39">
        <v>0.001388888888888889</v>
      </c>
      <c r="AE31" s="76"/>
      <c r="AF31" s="77"/>
    </row>
    <row r="32" spans="1:31" s="78" customFormat="1" ht="12.75">
      <c r="A32" s="29" t="s">
        <v>69</v>
      </c>
      <c r="B32" s="29" t="s">
        <v>61</v>
      </c>
      <c r="C32" s="30" t="s">
        <v>53</v>
      </c>
      <c r="D32" s="45" t="s">
        <v>70</v>
      </c>
      <c r="E32" s="46"/>
      <c r="F32" s="47"/>
      <c r="G32" s="48">
        <f t="shared" si="7"/>
        <v>0.21597222222222215</v>
      </c>
      <c r="H32" s="48">
        <f t="shared" si="7"/>
        <v>0.25763888888888886</v>
      </c>
      <c r="I32" s="48">
        <f t="shared" si="7"/>
        <v>0.29930555555555544</v>
      </c>
      <c r="J32" s="48">
        <f t="shared" si="7"/>
        <v>0.3409722222222221</v>
      </c>
      <c r="K32" s="48">
        <f t="shared" si="7"/>
        <v>0.38263888888888903</v>
      </c>
      <c r="L32" s="48"/>
      <c r="M32" s="48">
        <f t="shared" si="10"/>
        <v>0.465972222222222</v>
      </c>
      <c r="N32" s="90"/>
      <c r="O32" s="48">
        <f t="shared" si="8"/>
        <v>0.549305555555555</v>
      </c>
      <c r="P32" s="90"/>
      <c r="Q32" s="48">
        <f>Q31+$AD32</f>
        <v>0.5909722222222221</v>
      </c>
      <c r="R32" s="48"/>
      <c r="S32" s="48">
        <f t="shared" si="11"/>
        <v>0.632638888888889</v>
      </c>
      <c r="T32" s="48">
        <f>T31+$AD32</f>
        <v>0.6576388888888888</v>
      </c>
      <c r="U32" s="48">
        <f t="shared" si="11"/>
        <v>0.674305555555555</v>
      </c>
      <c r="V32" s="50"/>
      <c r="W32" s="48">
        <f t="shared" si="11"/>
        <v>0.715972222222222</v>
      </c>
      <c r="X32" s="48">
        <f t="shared" si="11"/>
        <v>0.757638888888889</v>
      </c>
      <c r="Y32" s="48">
        <f>Y31+$AD32</f>
        <v>0.799305555555555</v>
      </c>
      <c r="Z32" s="48">
        <f>Z31+$AD32</f>
        <v>0.882638888888889</v>
      </c>
      <c r="AA32" s="74"/>
      <c r="AB32" s="48">
        <f t="shared" si="12"/>
        <v>0.9541666666666665</v>
      </c>
      <c r="AC32" s="75">
        <f t="shared" si="12"/>
        <v>0.9840277777777777</v>
      </c>
      <c r="AD32" s="39">
        <v>0.001388888888888889</v>
      </c>
      <c r="AE32" s="91"/>
    </row>
    <row r="33" spans="1:31" ht="12.75">
      <c r="A33" s="29" t="s">
        <v>72</v>
      </c>
      <c r="B33" s="29" t="s">
        <v>63</v>
      </c>
      <c r="C33" s="30" t="s">
        <v>55</v>
      </c>
      <c r="D33" s="44" t="s">
        <v>73</v>
      </c>
      <c r="E33" s="42"/>
      <c r="F33" s="33"/>
      <c r="G33" s="34">
        <f t="shared" si="7"/>
        <v>0.21736111111111103</v>
      </c>
      <c r="H33" s="34">
        <f t="shared" si="7"/>
        <v>0.25902777777777775</v>
      </c>
      <c r="I33" s="34">
        <f t="shared" si="7"/>
        <v>0.3006944444444443</v>
      </c>
      <c r="J33" s="34">
        <f t="shared" si="7"/>
        <v>0.342361111111111</v>
      </c>
      <c r="K33" s="34">
        <f t="shared" si="7"/>
        <v>0.3840277777777779</v>
      </c>
      <c r="L33" s="34"/>
      <c r="M33" s="34">
        <f t="shared" si="10"/>
        <v>0.4673611111111109</v>
      </c>
      <c r="N33" s="92"/>
      <c r="O33" s="34">
        <f t="shared" si="8"/>
        <v>0.5506944444444439</v>
      </c>
      <c r="P33" s="92"/>
      <c r="Q33" s="34">
        <f>Q32+$AD33</f>
        <v>0.592361111111111</v>
      </c>
      <c r="R33" s="34"/>
      <c r="S33" s="34">
        <f t="shared" si="11"/>
        <v>0.6340277777777779</v>
      </c>
      <c r="T33" s="34">
        <f>T32+$AD33</f>
        <v>0.6590277777777777</v>
      </c>
      <c r="U33" s="34">
        <f t="shared" si="11"/>
        <v>0.6756944444444439</v>
      </c>
      <c r="V33" s="36"/>
      <c r="W33" s="34">
        <f t="shared" si="11"/>
        <v>0.7173611111111109</v>
      </c>
      <c r="X33" s="34">
        <f t="shared" si="11"/>
        <v>0.7590277777777779</v>
      </c>
      <c r="Y33" s="34">
        <f>Y32+$AD33</f>
        <v>0.8006944444444439</v>
      </c>
      <c r="Z33" s="34">
        <f>Z32+$AD33</f>
        <v>0.8840277777777779</v>
      </c>
      <c r="AA33" s="37"/>
      <c r="AB33" s="34">
        <f t="shared" si="12"/>
        <v>0.9555555555555554</v>
      </c>
      <c r="AC33" s="38">
        <f t="shared" si="12"/>
        <v>0.9854166666666666</v>
      </c>
      <c r="AD33" s="39">
        <v>0.001388888888888889</v>
      </c>
      <c r="AE33" s="93"/>
    </row>
    <row r="34" spans="1:31" ht="12.75">
      <c r="A34" s="29" t="s">
        <v>74</v>
      </c>
      <c r="B34" s="29" t="s">
        <v>67</v>
      </c>
      <c r="C34" s="30" t="s">
        <v>61</v>
      </c>
      <c r="D34" s="55" t="s">
        <v>75</v>
      </c>
      <c r="E34" s="56"/>
      <c r="F34" s="57"/>
      <c r="G34" s="58">
        <f t="shared" si="7"/>
        <v>0.22083333333333324</v>
      </c>
      <c r="H34" s="58">
        <f t="shared" si="7"/>
        <v>0.26249999999999996</v>
      </c>
      <c r="I34" s="58">
        <f t="shared" si="7"/>
        <v>0.30416666666666653</v>
      </c>
      <c r="J34" s="58">
        <f t="shared" si="7"/>
        <v>0.3458333333333332</v>
      </c>
      <c r="K34" s="58">
        <f t="shared" si="7"/>
        <v>0.3875000000000001</v>
      </c>
      <c r="L34" s="58"/>
      <c r="M34" s="58">
        <f t="shared" si="10"/>
        <v>0.4708333333333331</v>
      </c>
      <c r="N34" s="94"/>
      <c r="O34" s="58">
        <f t="shared" si="8"/>
        <v>0.5541666666666661</v>
      </c>
      <c r="P34" s="94"/>
      <c r="Q34" s="58">
        <f>Q33+$AD34</f>
        <v>0.5958333333333332</v>
      </c>
      <c r="R34" s="58"/>
      <c r="S34" s="58">
        <f t="shared" si="11"/>
        <v>0.6375000000000001</v>
      </c>
      <c r="T34" s="58">
        <f>T33+$AD34</f>
        <v>0.6624999999999999</v>
      </c>
      <c r="U34" s="58">
        <f t="shared" si="11"/>
        <v>0.6791666666666661</v>
      </c>
      <c r="V34" s="81"/>
      <c r="W34" s="58">
        <f t="shared" si="11"/>
        <v>0.7208333333333331</v>
      </c>
      <c r="X34" s="58">
        <f t="shared" si="11"/>
        <v>0.7625000000000001</v>
      </c>
      <c r="Y34" s="58">
        <f>Y33+$AD34</f>
        <v>0.8041666666666661</v>
      </c>
      <c r="Z34" s="58">
        <f>Z33+$AD34</f>
        <v>0.8875000000000001</v>
      </c>
      <c r="AA34" s="62"/>
      <c r="AB34" s="58">
        <f t="shared" si="12"/>
        <v>0.9590277777777776</v>
      </c>
      <c r="AC34" s="83"/>
      <c r="AD34" s="39">
        <v>0.003472222222222222</v>
      </c>
      <c r="AE34" s="93"/>
    </row>
    <row r="35" spans="1:31" ht="12.75">
      <c r="A35" s="29" t="s">
        <v>76</v>
      </c>
      <c r="B35" s="29" t="s">
        <v>74</v>
      </c>
      <c r="C35" s="30" t="s">
        <v>65</v>
      </c>
      <c r="D35" s="44" t="s">
        <v>77</v>
      </c>
      <c r="E35" s="42"/>
      <c r="F35" s="33"/>
      <c r="G35" s="34">
        <f t="shared" si="7"/>
        <v>0.22430555555555545</v>
      </c>
      <c r="H35" s="34">
        <f t="shared" si="7"/>
        <v>0.26597222222222217</v>
      </c>
      <c r="I35" s="34">
        <f t="shared" si="7"/>
        <v>0.30763888888888874</v>
      </c>
      <c r="J35" s="34">
        <f t="shared" si="7"/>
        <v>0.3493055555555554</v>
      </c>
      <c r="K35" s="34">
        <f t="shared" si="7"/>
        <v>0.39097222222222233</v>
      </c>
      <c r="L35" s="34"/>
      <c r="M35" s="34">
        <f t="shared" si="10"/>
        <v>0.4743055555555553</v>
      </c>
      <c r="N35" s="34"/>
      <c r="O35" s="34">
        <f t="shared" si="8"/>
        <v>0.5576388888888884</v>
      </c>
      <c r="P35" s="35"/>
      <c r="Q35" s="34"/>
      <c r="R35" s="34"/>
      <c r="S35" s="34">
        <f t="shared" si="11"/>
        <v>0.6409722222222223</v>
      </c>
      <c r="T35" s="34"/>
      <c r="U35" s="34">
        <f t="shared" si="11"/>
        <v>0.6826388888888884</v>
      </c>
      <c r="V35" s="36"/>
      <c r="W35" s="34">
        <f t="shared" si="11"/>
        <v>0.7243055555555553</v>
      </c>
      <c r="X35" s="34">
        <f t="shared" si="11"/>
        <v>0.7659722222222223</v>
      </c>
      <c r="Y35" s="34">
        <f>Y34+$AD35</f>
        <v>0.8076388888888884</v>
      </c>
      <c r="Z35" s="34">
        <f>Z34+$AD35</f>
        <v>0.8909722222222223</v>
      </c>
      <c r="AA35" s="37"/>
      <c r="AB35" s="34">
        <f t="shared" si="12"/>
        <v>0.9624999999999998</v>
      </c>
      <c r="AC35" s="38"/>
      <c r="AD35" s="39">
        <v>0.003472222222222222</v>
      </c>
      <c r="AE35" s="93"/>
    </row>
    <row r="36" spans="1:31" ht="12.75">
      <c r="A36" s="29" t="s">
        <v>78</v>
      </c>
      <c r="B36" s="29" t="s">
        <v>76</v>
      </c>
      <c r="C36" s="30" t="s">
        <v>67</v>
      </c>
      <c r="D36" s="44" t="s">
        <v>79</v>
      </c>
      <c r="E36" s="42"/>
      <c r="F36" s="33"/>
      <c r="G36" s="34">
        <f aca="true" t="shared" si="13" ref="G36:K38">G35+$AD36</f>
        <v>0.22569444444444434</v>
      </c>
      <c r="H36" s="34">
        <f t="shared" si="13"/>
        <v>0.26736111111111105</v>
      </c>
      <c r="I36" s="34">
        <f t="shared" si="13"/>
        <v>0.3090277777777776</v>
      </c>
      <c r="J36" s="34">
        <f t="shared" si="13"/>
        <v>0.3506944444444443</v>
      </c>
      <c r="K36" s="34">
        <f t="shared" si="13"/>
        <v>0.3923611111111112</v>
      </c>
      <c r="L36" s="34"/>
      <c r="M36" s="34">
        <f t="shared" si="10"/>
        <v>0.4756944444444442</v>
      </c>
      <c r="N36" s="34"/>
      <c r="O36" s="34">
        <f t="shared" si="8"/>
        <v>0.5590277777777772</v>
      </c>
      <c r="P36" s="35"/>
      <c r="Q36" s="34"/>
      <c r="R36" s="34"/>
      <c r="S36" s="34">
        <f t="shared" si="11"/>
        <v>0.6423611111111112</v>
      </c>
      <c r="T36" s="34"/>
      <c r="U36" s="34">
        <f t="shared" si="11"/>
        <v>0.6840277777777772</v>
      </c>
      <c r="V36" s="36"/>
      <c r="W36" s="34">
        <f t="shared" si="11"/>
        <v>0.7256944444444442</v>
      </c>
      <c r="X36" s="34">
        <f t="shared" si="11"/>
        <v>0.7673611111111112</v>
      </c>
      <c r="Y36" s="34">
        <f t="shared" si="11"/>
        <v>0.8090277777777772</v>
      </c>
      <c r="Z36" s="34">
        <f t="shared" si="11"/>
        <v>0.8923611111111112</v>
      </c>
      <c r="AA36" s="37"/>
      <c r="AB36" s="34">
        <f t="shared" si="12"/>
        <v>0.9638888888888887</v>
      </c>
      <c r="AC36" s="38"/>
      <c r="AD36" s="39">
        <v>0.001388888888888889</v>
      </c>
      <c r="AE36" s="93"/>
    </row>
    <row r="37" spans="1:31" ht="12.75">
      <c r="A37" s="29" t="s">
        <v>80</v>
      </c>
      <c r="B37" s="29" t="s">
        <v>76</v>
      </c>
      <c r="C37" s="30" t="s">
        <v>67</v>
      </c>
      <c r="D37" s="44" t="s">
        <v>81</v>
      </c>
      <c r="E37" s="42"/>
      <c r="F37" s="33"/>
      <c r="G37" s="34">
        <f t="shared" si="13"/>
        <v>0.22638888888888878</v>
      </c>
      <c r="H37" s="34">
        <f t="shared" si="13"/>
        <v>0.2680555555555555</v>
      </c>
      <c r="I37" s="34">
        <f t="shared" si="13"/>
        <v>0.30972222222222207</v>
      </c>
      <c r="J37" s="34">
        <f t="shared" si="13"/>
        <v>0.35138888888888875</v>
      </c>
      <c r="K37" s="34">
        <f t="shared" si="13"/>
        <v>0.39305555555555566</v>
      </c>
      <c r="L37" s="34"/>
      <c r="M37" s="34">
        <f t="shared" si="10"/>
        <v>0.47638888888888864</v>
      </c>
      <c r="N37" s="34"/>
      <c r="O37" s="34">
        <f t="shared" si="8"/>
        <v>0.5597222222222217</v>
      </c>
      <c r="P37" s="35"/>
      <c r="Q37" s="34"/>
      <c r="R37" s="34"/>
      <c r="S37" s="34">
        <f t="shared" si="11"/>
        <v>0.6430555555555556</v>
      </c>
      <c r="T37" s="34"/>
      <c r="U37" s="34">
        <f t="shared" si="11"/>
        <v>0.6847222222222217</v>
      </c>
      <c r="V37" s="36"/>
      <c r="W37" s="34">
        <f t="shared" si="11"/>
        <v>0.7263888888888886</v>
      </c>
      <c r="X37" s="34">
        <f t="shared" si="11"/>
        <v>0.7680555555555556</v>
      </c>
      <c r="Y37" s="34">
        <f t="shared" si="11"/>
        <v>0.8097222222222217</v>
      </c>
      <c r="Z37" s="34">
        <f t="shared" si="11"/>
        <v>0.8930555555555556</v>
      </c>
      <c r="AA37" s="37"/>
      <c r="AB37" s="34">
        <f t="shared" si="12"/>
        <v>0.9645833333333331</v>
      </c>
      <c r="AC37" s="38"/>
      <c r="AD37" s="39">
        <v>0.0006944444444444445</v>
      </c>
      <c r="AE37" s="93"/>
    </row>
    <row r="38" spans="1:31" ht="13.5" thickBot="1">
      <c r="A38" s="29" t="s">
        <v>82</v>
      </c>
      <c r="B38" s="95" t="s">
        <v>78</v>
      </c>
      <c r="C38" s="96" t="s">
        <v>69</v>
      </c>
      <c r="D38" s="97" t="s">
        <v>83</v>
      </c>
      <c r="E38" s="98" t="s">
        <v>84</v>
      </c>
      <c r="F38" s="99"/>
      <c r="G38" s="100">
        <f t="shared" si="13"/>
        <v>0.22708333333333322</v>
      </c>
      <c r="H38" s="100">
        <f t="shared" si="13"/>
        <v>0.26874999999999993</v>
      </c>
      <c r="I38" s="100">
        <f t="shared" si="13"/>
        <v>0.3104166666666665</v>
      </c>
      <c r="J38" s="100">
        <f t="shared" si="13"/>
        <v>0.3520833333333332</v>
      </c>
      <c r="K38" s="100">
        <f t="shared" si="13"/>
        <v>0.3937500000000001</v>
      </c>
      <c r="L38" s="100"/>
      <c r="M38" s="100">
        <f t="shared" si="10"/>
        <v>0.4770833333333331</v>
      </c>
      <c r="N38" s="100"/>
      <c r="O38" s="100">
        <f t="shared" si="8"/>
        <v>0.5604166666666661</v>
      </c>
      <c r="P38" s="101"/>
      <c r="Q38" s="100"/>
      <c r="R38" s="100"/>
      <c r="S38" s="100">
        <f t="shared" si="11"/>
        <v>0.64375</v>
      </c>
      <c r="T38" s="100"/>
      <c r="U38" s="100">
        <f t="shared" si="11"/>
        <v>0.6854166666666661</v>
      </c>
      <c r="V38" s="102"/>
      <c r="W38" s="100">
        <f t="shared" si="11"/>
        <v>0.7270833333333331</v>
      </c>
      <c r="X38" s="100">
        <f t="shared" si="11"/>
        <v>0.76875</v>
      </c>
      <c r="Y38" s="100">
        <f t="shared" si="11"/>
        <v>0.8104166666666661</v>
      </c>
      <c r="Z38" s="100">
        <f t="shared" si="11"/>
        <v>0.89375</v>
      </c>
      <c r="AA38" s="103"/>
      <c r="AB38" s="100">
        <f t="shared" si="12"/>
        <v>0.9652777777777776</v>
      </c>
      <c r="AC38" s="104"/>
      <c r="AD38" s="39">
        <v>0.0006944444444444445</v>
      </c>
      <c r="AE38" s="93"/>
    </row>
    <row r="39" spans="1:31" ht="12.75" customHeight="1">
      <c r="A39" s="105"/>
      <c r="B39" s="105"/>
      <c r="C39" s="105"/>
      <c r="D39" s="106"/>
      <c r="E39" s="107"/>
      <c r="F39" s="108"/>
      <c r="G39" s="109"/>
      <c r="H39" s="108"/>
      <c r="I39" s="109"/>
      <c r="J39" s="108"/>
      <c r="K39" s="109"/>
      <c r="L39" s="108"/>
      <c r="M39" s="109"/>
      <c r="N39" s="108"/>
      <c r="O39" s="109"/>
      <c r="P39" s="108"/>
      <c r="Q39" s="108"/>
      <c r="R39" s="108"/>
      <c r="S39" s="109"/>
      <c r="T39" s="108"/>
      <c r="U39" s="108"/>
      <c r="V39" s="109"/>
      <c r="W39" s="108"/>
      <c r="X39" s="108"/>
      <c r="Y39" s="108"/>
      <c r="Z39" s="109"/>
      <c r="AA39" s="108"/>
      <c r="AB39" s="108"/>
      <c r="AC39" s="108"/>
      <c r="AD39" s="110"/>
      <c r="AE39" s="93"/>
    </row>
    <row r="40" spans="1:31" ht="12.75" customHeight="1">
      <c r="A40" s="105"/>
      <c r="B40" s="105"/>
      <c r="C40" s="105"/>
      <c r="D40" s="106"/>
      <c r="E40" s="107"/>
      <c r="F40" s="108"/>
      <c r="G40" s="109"/>
      <c r="H40" s="108"/>
      <c r="I40" s="109"/>
      <c r="J40" s="108"/>
      <c r="K40" s="109"/>
      <c r="L40" s="108"/>
      <c r="M40" s="109"/>
      <c r="N40" s="108"/>
      <c r="O40" s="109"/>
      <c r="P40" s="108"/>
      <c r="Q40" s="108"/>
      <c r="R40" s="108"/>
      <c r="S40" s="109"/>
      <c r="T40" s="108"/>
      <c r="U40" s="108"/>
      <c r="V40" s="109"/>
      <c r="W40" s="108"/>
      <c r="X40" s="108"/>
      <c r="Y40" s="108"/>
      <c r="Z40" s="109"/>
      <c r="AA40" s="108"/>
      <c r="AB40" s="108"/>
      <c r="AC40" s="108"/>
      <c r="AD40" s="110"/>
      <c r="AE40" s="93"/>
    </row>
    <row r="41" spans="1:31" ht="12.75" customHeight="1" thickBot="1">
      <c r="A41" s="105"/>
      <c r="B41" s="105"/>
      <c r="C41" s="105"/>
      <c r="D41" s="111" t="s">
        <v>85</v>
      </c>
      <c r="E41" s="107"/>
      <c r="F41" s="108"/>
      <c r="G41" s="109"/>
      <c r="H41" s="108"/>
      <c r="I41" s="109"/>
      <c r="J41" s="108"/>
      <c r="K41" s="109"/>
      <c r="L41" s="108"/>
      <c r="M41" s="109"/>
      <c r="N41" s="108"/>
      <c r="O41" s="109"/>
      <c r="P41" s="108"/>
      <c r="Q41" s="108"/>
      <c r="R41" s="108"/>
      <c r="S41" s="109"/>
      <c r="T41" s="108"/>
      <c r="U41" s="108"/>
      <c r="V41" s="109"/>
      <c r="W41" s="108"/>
      <c r="X41" s="108"/>
      <c r="Y41" s="108"/>
      <c r="Z41" s="109"/>
      <c r="AA41" s="108"/>
      <c r="AB41" s="108"/>
      <c r="AC41" s="108"/>
      <c r="AD41" s="110"/>
      <c r="AE41" s="93"/>
    </row>
    <row r="42" spans="4:31" ht="12.75" customHeight="1">
      <c r="D42" s="278" t="s">
        <v>4</v>
      </c>
      <c r="E42" s="279"/>
      <c r="F42" s="112" t="s">
        <v>9</v>
      </c>
      <c r="G42" s="16" t="s">
        <v>6</v>
      </c>
      <c r="H42" s="16" t="s">
        <v>5</v>
      </c>
      <c r="I42" s="16" t="s">
        <v>6</v>
      </c>
      <c r="J42" s="16" t="s">
        <v>86</v>
      </c>
      <c r="K42" s="16" t="s">
        <v>8</v>
      </c>
      <c r="L42" s="16" t="s">
        <v>87</v>
      </c>
      <c r="M42" s="16" t="s">
        <v>86</v>
      </c>
      <c r="N42" s="16" t="s">
        <v>6</v>
      </c>
      <c r="O42" s="16" t="s">
        <v>5</v>
      </c>
      <c r="P42" s="16"/>
      <c r="Q42" s="16" t="s">
        <v>6</v>
      </c>
      <c r="R42" s="16" t="s">
        <v>7</v>
      </c>
      <c r="S42" s="16" t="s">
        <v>5</v>
      </c>
      <c r="T42" s="16"/>
      <c r="U42" s="16" t="s">
        <v>6</v>
      </c>
      <c r="V42" s="16" t="s">
        <v>5</v>
      </c>
      <c r="W42" s="16" t="s">
        <v>6</v>
      </c>
      <c r="X42" s="16" t="s">
        <v>5</v>
      </c>
      <c r="Y42" s="16"/>
      <c r="Z42" s="16" t="s">
        <v>6</v>
      </c>
      <c r="AA42" s="16"/>
      <c r="AB42" s="16" t="s">
        <v>5</v>
      </c>
      <c r="AC42" s="113"/>
      <c r="AD42" s="93"/>
      <c r="AE42" s="93"/>
    </row>
    <row r="43" spans="4:31" ht="12.75" customHeight="1">
      <c r="D43" s="280" t="s">
        <v>12</v>
      </c>
      <c r="E43" s="281"/>
      <c r="F43" s="114">
        <v>16</v>
      </c>
      <c r="G43" s="21">
        <v>2</v>
      </c>
      <c r="H43" s="21">
        <v>4</v>
      </c>
      <c r="I43" s="21">
        <v>6</v>
      </c>
      <c r="J43" s="21">
        <v>10</v>
      </c>
      <c r="K43" s="21">
        <v>8</v>
      </c>
      <c r="L43" s="21">
        <v>34</v>
      </c>
      <c r="M43" s="21">
        <v>30</v>
      </c>
      <c r="N43" s="21">
        <v>14</v>
      </c>
      <c r="O43" s="21">
        <v>18</v>
      </c>
      <c r="P43" s="21"/>
      <c r="Q43" s="21">
        <v>22</v>
      </c>
      <c r="R43" s="21">
        <v>12</v>
      </c>
      <c r="S43" s="21">
        <v>24</v>
      </c>
      <c r="T43" s="21"/>
      <c r="U43" s="21">
        <v>26</v>
      </c>
      <c r="V43" s="21">
        <v>28</v>
      </c>
      <c r="W43" s="21">
        <v>20</v>
      </c>
      <c r="X43" s="21">
        <v>32</v>
      </c>
      <c r="Y43" s="21"/>
      <c r="Z43" s="21">
        <v>36</v>
      </c>
      <c r="AA43" s="21"/>
      <c r="AB43" s="21">
        <v>38</v>
      </c>
      <c r="AC43" s="115"/>
      <c r="AD43" s="93"/>
      <c r="AE43" s="93"/>
    </row>
    <row r="44" spans="1:31" ht="12.75" customHeight="1" thickBot="1">
      <c r="A44" s="19" t="s">
        <v>10</v>
      </c>
      <c r="C44" s="19" t="s">
        <v>11</v>
      </c>
      <c r="D44" s="270" t="s">
        <v>13</v>
      </c>
      <c r="E44" s="271"/>
      <c r="F44" s="116" t="s">
        <v>14</v>
      </c>
      <c r="G44" s="26" t="s">
        <v>14</v>
      </c>
      <c r="H44" s="26" t="s">
        <v>14</v>
      </c>
      <c r="I44" s="26" t="s">
        <v>14</v>
      </c>
      <c r="J44" s="26" t="s">
        <v>14</v>
      </c>
      <c r="K44" s="26" t="s">
        <v>14</v>
      </c>
      <c r="L44" s="26" t="s">
        <v>14</v>
      </c>
      <c r="M44" s="26" t="s">
        <v>14</v>
      </c>
      <c r="N44" s="26" t="s">
        <v>14</v>
      </c>
      <c r="O44" s="26" t="s">
        <v>14</v>
      </c>
      <c r="P44" s="26"/>
      <c r="Q44" s="26" t="s">
        <v>14</v>
      </c>
      <c r="R44" s="26" t="s">
        <v>14</v>
      </c>
      <c r="S44" s="26" t="s">
        <v>14</v>
      </c>
      <c r="T44" s="26" t="s">
        <v>14</v>
      </c>
      <c r="U44" s="26" t="s">
        <v>14</v>
      </c>
      <c r="V44" s="26" t="s">
        <v>14</v>
      </c>
      <c r="W44" s="26" t="s">
        <v>14</v>
      </c>
      <c r="X44" s="26" t="s">
        <v>14</v>
      </c>
      <c r="Y44" s="26"/>
      <c r="Z44" s="26" t="s">
        <v>14</v>
      </c>
      <c r="AA44" s="117"/>
      <c r="AB44" s="26" t="s">
        <v>14</v>
      </c>
      <c r="AC44" s="118"/>
      <c r="AD44" s="93"/>
      <c r="AE44" s="93"/>
    </row>
    <row r="45" spans="1:31" ht="12.75">
      <c r="A45" s="29" t="s">
        <v>82</v>
      </c>
      <c r="B45" s="119" t="s">
        <v>16</v>
      </c>
      <c r="C45" s="120" t="s">
        <v>16</v>
      </c>
      <c r="D45" s="41" t="s">
        <v>83</v>
      </c>
      <c r="E45" s="121" t="s">
        <v>18</v>
      </c>
      <c r="F45" s="122"/>
      <c r="G45" s="48">
        <v>0.18958333333333333</v>
      </c>
      <c r="H45" s="48">
        <v>0.2312499999999999</v>
      </c>
      <c r="I45" s="48">
        <v>0.2729166666666666</v>
      </c>
      <c r="J45" s="48"/>
      <c r="K45" s="48">
        <v>0.3145833333333333</v>
      </c>
      <c r="L45" s="48"/>
      <c r="M45" s="48">
        <v>0.3979166666666667</v>
      </c>
      <c r="N45" s="48">
        <v>0.43958333333333316</v>
      </c>
      <c r="O45" s="48">
        <v>0.5229166666666667</v>
      </c>
      <c r="P45" s="123"/>
      <c r="Q45" s="48">
        <v>0.5645833333333333</v>
      </c>
      <c r="R45" s="48"/>
      <c r="S45" s="48">
        <v>0.6062499999999996</v>
      </c>
      <c r="T45" s="48">
        <v>0.638888888888889</v>
      </c>
      <c r="U45" s="48">
        <v>0.6479166666666667</v>
      </c>
      <c r="V45" s="48">
        <v>0.6895833333333337</v>
      </c>
      <c r="W45" s="48">
        <v>0.7312500000000001</v>
      </c>
      <c r="X45" s="48">
        <v>0.7729166666666666</v>
      </c>
      <c r="Y45" s="48"/>
      <c r="Z45" s="48">
        <v>0.8562499999999998</v>
      </c>
      <c r="AA45" s="48"/>
      <c r="AB45" s="48">
        <v>0.9340277777777778</v>
      </c>
      <c r="AC45" s="52"/>
      <c r="AD45" s="39"/>
      <c r="AE45" s="93"/>
    </row>
    <row r="46" spans="1:31" ht="12.75">
      <c r="A46" s="29" t="s">
        <v>80</v>
      </c>
      <c r="B46" s="29" t="s">
        <v>15</v>
      </c>
      <c r="C46" s="30" t="s">
        <v>15</v>
      </c>
      <c r="D46" s="41" t="s">
        <v>81</v>
      </c>
      <c r="E46" s="124"/>
      <c r="F46" s="125"/>
      <c r="G46" s="34">
        <f aca="true" t="shared" si="14" ref="G46:I53">G45+$AD46</f>
        <v>0.1909722222222222</v>
      </c>
      <c r="H46" s="34">
        <f t="shared" si="14"/>
        <v>0.23263888888888878</v>
      </c>
      <c r="I46" s="34">
        <f t="shared" si="14"/>
        <v>0.27430555555555547</v>
      </c>
      <c r="J46" s="34"/>
      <c r="K46" s="34">
        <f aca="true" t="shared" si="15" ref="K46:K53">K45+$AD46</f>
        <v>0.3159722222222222</v>
      </c>
      <c r="L46" s="34"/>
      <c r="M46" s="34">
        <f aca="true" t="shared" si="16" ref="M46:O61">M45+$AD46</f>
        <v>0.3993055555555556</v>
      </c>
      <c r="N46" s="34">
        <f t="shared" si="16"/>
        <v>0.44097222222222204</v>
      </c>
      <c r="O46" s="34">
        <f t="shared" si="16"/>
        <v>0.5243055555555556</v>
      </c>
      <c r="P46" s="126"/>
      <c r="Q46" s="34">
        <f aca="true" t="shared" si="17" ref="Q46:Q53">Q45+$AD46</f>
        <v>0.5659722222222222</v>
      </c>
      <c r="R46" s="34"/>
      <c r="S46" s="34">
        <f aca="true" t="shared" si="18" ref="S46:X61">S45+$AD46</f>
        <v>0.6076388888888885</v>
      </c>
      <c r="T46" s="34">
        <f t="shared" si="18"/>
        <v>0.6402777777777778</v>
      </c>
      <c r="U46" s="34">
        <f t="shared" si="18"/>
        <v>0.6493055555555556</v>
      </c>
      <c r="V46" s="34">
        <f t="shared" si="18"/>
        <v>0.6909722222222225</v>
      </c>
      <c r="W46" s="34">
        <f t="shared" si="18"/>
        <v>0.732638888888889</v>
      </c>
      <c r="X46" s="34">
        <f t="shared" si="18"/>
        <v>0.7743055555555555</v>
      </c>
      <c r="Y46" s="34"/>
      <c r="Z46" s="34">
        <f aca="true" t="shared" si="19" ref="Z46:Z74">Z45+$AD46</f>
        <v>0.8576388888888887</v>
      </c>
      <c r="AA46" s="34"/>
      <c r="AB46" s="34">
        <f aca="true" t="shared" si="20" ref="AB46:AB64">AB45+$AD46</f>
        <v>0.9354166666666667</v>
      </c>
      <c r="AC46" s="127"/>
      <c r="AD46" s="39">
        <v>0.001388888888888889</v>
      </c>
      <c r="AE46" s="93"/>
    </row>
    <row r="47" spans="1:31" ht="12.75">
      <c r="A47" s="29" t="s">
        <v>78</v>
      </c>
      <c r="B47" s="29" t="s">
        <v>15</v>
      </c>
      <c r="C47" s="30" t="s">
        <v>15</v>
      </c>
      <c r="D47" s="128" t="s">
        <v>79</v>
      </c>
      <c r="E47" s="129"/>
      <c r="F47" s="130"/>
      <c r="G47" s="58">
        <f t="shared" si="14"/>
        <v>0.19166666666666665</v>
      </c>
      <c r="H47" s="58">
        <f t="shared" si="14"/>
        <v>0.23333333333333323</v>
      </c>
      <c r="I47" s="58">
        <f t="shared" si="14"/>
        <v>0.2749999999999999</v>
      </c>
      <c r="J47" s="58"/>
      <c r="K47" s="58">
        <f t="shared" si="15"/>
        <v>0.31666666666666665</v>
      </c>
      <c r="L47" s="58"/>
      <c r="M47" s="58">
        <f t="shared" si="16"/>
        <v>0.4</v>
      </c>
      <c r="N47" s="58">
        <f t="shared" si="16"/>
        <v>0.4416666666666665</v>
      </c>
      <c r="O47" s="58">
        <f t="shared" si="16"/>
        <v>0.525</v>
      </c>
      <c r="P47" s="131"/>
      <c r="Q47" s="58">
        <f t="shared" si="17"/>
        <v>0.5666666666666667</v>
      </c>
      <c r="R47" s="58"/>
      <c r="S47" s="58">
        <f t="shared" si="18"/>
        <v>0.608333333333333</v>
      </c>
      <c r="T47" s="58">
        <f t="shared" si="18"/>
        <v>0.6409722222222223</v>
      </c>
      <c r="U47" s="58">
        <f t="shared" si="18"/>
        <v>0.65</v>
      </c>
      <c r="V47" s="58">
        <f t="shared" si="18"/>
        <v>0.691666666666667</v>
      </c>
      <c r="W47" s="58">
        <f t="shared" si="18"/>
        <v>0.7333333333333334</v>
      </c>
      <c r="X47" s="58">
        <f t="shared" si="18"/>
        <v>0.7749999999999999</v>
      </c>
      <c r="Y47" s="58"/>
      <c r="Z47" s="58">
        <f t="shared" si="19"/>
        <v>0.8583333333333332</v>
      </c>
      <c r="AA47" s="58"/>
      <c r="AB47" s="58">
        <f t="shared" si="20"/>
        <v>0.9361111111111111</v>
      </c>
      <c r="AC47" s="132"/>
      <c r="AD47" s="39">
        <v>0.0006944444444444445</v>
      </c>
      <c r="AE47" s="93"/>
    </row>
    <row r="48" spans="1:31" ht="12.75">
      <c r="A48" s="29" t="s">
        <v>76</v>
      </c>
      <c r="B48" s="29" t="s">
        <v>19</v>
      </c>
      <c r="C48" s="30" t="s">
        <v>19</v>
      </c>
      <c r="D48" s="41" t="s">
        <v>77</v>
      </c>
      <c r="E48" s="124"/>
      <c r="F48" s="125"/>
      <c r="G48" s="34">
        <f t="shared" si="14"/>
        <v>0.19305555555555554</v>
      </c>
      <c r="H48" s="34">
        <f t="shared" si="14"/>
        <v>0.2347222222222221</v>
      </c>
      <c r="I48" s="34">
        <f t="shared" si="14"/>
        <v>0.2763888888888888</v>
      </c>
      <c r="J48" s="34"/>
      <c r="K48" s="34">
        <f t="shared" si="15"/>
        <v>0.31805555555555554</v>
      </c>
      <c r="L48" s="34"/>
      <c r="M48" s="34">
        <f t="shared" si="16"/>
        <v>0.4013888888888889</v>
      </c>
      <c r="N48" s="34">
        <f t="shared" si="16"/>
        <v>0.44305555555555537</v>
      </c>
      <c r="O48" s="34">
        <f t="shared" si="16"/>
        <v>0.5263888888888889</v>
      </c>
      <c r="P48" s="126"/>
      <c r="Q48" s="34">
        <f t="shared" si="17"/>
        <v>0.5680555555555555</v>
      </c>
      <c r="R48" s="34"/>
      <c r="S48" s="34">
        <f t="shared" si="18"/>
        <v>0.6097222222222218</v>
      </c>
      <c r="T48" s="34">
        <f t="shared" si="18"/>
        <v>0.6423611111111112</v>
      </c>
      <c r="U48" s="34">
        <f t="shared" si="18"/>
        <v>0.6513888888888889</v>
      </c>
      <c r="V48" s="34">
        <f t="shared" si="18"/>
        <v>0.6930555555555559</v>
      </c>
      <c r="W48" s="34">
        <f t="shared" si="18"/>
        <v>0.7347222222222223</v>
      </c>
      <c r="X48" s="34">
        <f t="shared" si="18"/>
        <v>0.7763888888888888</v>
      </c>
      <c r="Y48" s="34"/>
      <c r="Z48" s="34">
        <f t="shared" si="19"/>
        <v>0.859722222222222</v>
      </c>
      <c r="AA48" s="34"/>
      <c r="AB48" s="34">
        <f t="shared" si="20"/>
        <v>0.9375</v>
      </c>
      <c r="AC48" s="127"/>
      <c r="AD48" s="39">
        <v>0.001388888888888889</v>
      </c>
      <c r="AE48" s="93"/>
    </row>
    <row r="49" spans="1:31" ht="12.75">
      <c r="A49" s="29" t="s">
        <v>74</v>
      </c>
      <c r="B49" s="29" t="s">
        <v>26</v>
      </c>
      <c r="C49" s="30" t="s">
        <v>26</v>
      </c>
      <c r="D49" s="41" t="s">
        <v>75</v>
      </c>
      <c r="E49" s="124"/>
      <c r="F49" s="125"/>
      <c r="G49" s="34">
        <f t="shared" si="14"/>
        <v>0.1958333333333333</v>
      </c>
      <c r="H49" s="34">
        <f t="shared" si="14"/>
        <v>0.23749999999999988</v>
      </c>
      <c r="I49" s="34">
        <f t="shared" si="14"/>
        <v>0.27916666666666656</v>
      </c>
      <c r="J49" s="34"/>
      <c r="K49" s="34">
        <f t="shared" si="15"/>
        <v>0.3208333333333333</v>
      </c>
      <c r="L49" s="92" t="s">
        <v>71</v>
      </c>
      <c r="M49" s="34">
        <f t="shared" si="16"/>
        <v>0.4041666666666667</v>
      </c>
      <c r="N49" s="34">
        <f t="shared" si="16"/>
        <v>0.44583333333333314</v>
      </c>
      <c r="O49" s="34">
        <f t="shared" si="16"/>
        <v>0.5291666666666667</v>
      </c>
      <c r="P49" s="34"/>
      <c r="Q49" s="34">
        <f t="shared" si="17"/>
        <v>0.5708333333333333</v>
      </c>
      <c r="R49" s="34"/>
      <c r="S49" s="34">
        <f t="shared" si="18"/>
        <v>0.6124999999999996</v>
      </c>
      <c r="T49" s="34">
        <f t="shared" si="18"/>
        <v>0.6451388888888889</v>
      </c>
      <c r="U49" s="34">
        <f t="shared" si="18"/>
        <v>0.6541666666666667</v>
      </c>
      <c r="V49" s="34">
        <f t="shared" si="18"/>
        <v>0.6958333333333336</v>
      </c>
      <c r="W49" s="34">
        <f t="shared" si="18"/>
        <v>0.7375</v>
      </c>
      <c r="X49" s="34">
        <f t="shared" si="18"/>
        <v>0.7791666666666666</v>
      </c>
      <c r="Y49" s="34"/>
      <c r="Z49" s="34">
        <f t="shared" si="19"/>
        <v>0.8624999999999998</v>
      </c>
      <c r="AA49" s="34"/>
      <c r="AB49" s="34">
        <f t="shared" si="20"/>
        <v>0.9402777777777778</v>
      </c>
      <c r="AC49" s="127"/>
      <c r="AD49" s="39">
        <v>0.002777777777777778</v>
      </c>
      <c r="AE49" s="93"/>
    </row>
    <row r="50" spans="1:31" ht="12.75">
      <c r="A50" s="29" t="s">
        <v>72</v>
      </c>
      <c r="B50" s="29" t="s">
        <v>33</v>
      </c>
      <c r="C50" s="30" t="s">
        <v>33</v>
      </c>
      <c r="D50" s="41" t="s">
        <v>73</v>
      </c>
      <c r="E50" s="124"/>
      <c r="F50" s="125">
        <v>0.18125</v>
      </c>
      <c r="G50" s="34">
        <f t="shared" si="14"/>
        <v>0.1993055555555555</v>
      </c>
      <c r="H50" s="34">
        <f t="shared" si="14"/>
        <v>0.2409722222222221</v>
      </c>
      <c r="I50" s="34">
        <f t="shared" si="14"/>
        <v>0.2826388888888888</v>
      </c>
      <c r="J50" s="34"/>
      <c r="K50" s="34">
        <f t="shared" si="15"/>
        <v>0.3243055555555555</v>
      </c>
      <c r="L50" s="92" t="s">
        <v>71</v>
      </c>
      <c r="M50" s="34">
        <f t="shared" si="16"/>
        <v>0.4076388888888889</v>
      </c>
      <c r="N50" s="34">
        <f t="shared" si="16"/>
        <v>0.44930555555555535</v>
      </c>
      <c r="O50" s="34">
        <f t="shared" si="16"/>
        <v>0.5326388888888889</v>
      </c>
      <c r="P50" s="34"/>
      <c r="Q50" s="34">
        <f t="shared" si="17"/>
        <v>0.5743055555555555</v>
      </c>
      <c r="R50" s="34"/>
      <c r="S50" s="34">
        <f t="shared" si="18"/>
        <v>0.6159722222222218</v>
      </c>
      <c r="T50" s="34">
        <f t="shared" si="18"/>
        <v>0.6486111111111111</v>
      </c>
      <c r="U50" s="34">
        <f t="shared" si="18"/>
        <v>0.6576388888888889</v>
      </c>
      <c r="V50" s="34">
        <f t="shared" si="18"/>
        <v>0.6993055555555558</v>
      </c>
      <c r="W50" s="34">
        <f t="shared" si="18"/>
        <v>0.7409722222222223</v>
      </c>
      <c r="X50" s="34">
        <f t="shared" si="18"/>
        <v>0.7826388888888888</v>
      </c>
      <c r="Y50" s="34"/>
      <c r="Z50" s="34">
        <f t="shared" si="19"/>
        <v>0.865972222222222</v>
      </c>
      <c r="AA50" s="34"/>
      <c r="AB50" s="34">
        <f t="shared" si="20"/>
        <v>0.94375</v>
      </c>
      <c r="AC50" s="127"/>
      <c r="AD50" s="39">
        <v>0.003472222222222222</v>
      </c>
      <c r="AE50" s="93"/>
    </row>
    <row r="51" spans="1:31" ht="12.75">
      <c r="A51" s="29" t="s">
        <v>69</v>
      </c>
      <c r="B51" s="29" t="s">
        <v>37</v>
      </c>
      <c r="C51" s="30" t="s">
        <v>37</v>
      </c>
      <c r="D51" s="133" t="s">
        <v>70</v>
      </c>
      <c r="E51" s="134"/>
      <c r="F51" s="122">
        <f>F50+$AD51</f>
        <v>0.18263888888888888</v>
      </c>
      <c r="G51" s="48">
        <f>G50+$AD51</f>
        <v>0.2006944444444444</v>
      </c>
      <c r="H51" s="48">
        <f t="shared" si="14"/>
        <v>0.24236111111111097</v>
      </c>
      <c r="I51" s="48">
        <f t="shared" si="14"/>
        <v>0.28402777777777766</v>
      </c>
      <c r="J51" s="48"/>
      <c r="K51" s="48">
        <f t="shared" si="15"/>
        <v>0.3256944444444444</v>
      </c>
      <c r="L51" s="90" t="s">
        <v>71</v>
      </c>
      <c r="M51" s="48">
        <f t="shared" si="16"/>
        <v>0.40902777777777777</v>
      </c>
      <c r="N51" s="48">
        <f t="shared" si="16"/>
        <v>0.45069444444444423</v>
      </c>
      <c r="O51" s="48">
        <f t="shared" si="16"/>
        <v>0.5340277777777778</v>
      </c>
      <c r="P51" s="48"/>
      <c r="Q51" s="48">
        <f t="shared" si="17"/>
        <v>0.5756944444444444</v>
      </c>
      <c r="R51" s="48"/>
      <c r="S51" s="48">
        <f t="shared" si="18"/>
        <v>0.6173611111111107</v>
      </c>
      <c r="T51" s="48">
        <f t="shared" si="18"/>
        <v>0.65</v>
      </c>
      <c r="U51" s="48">
        <f t="shared" si="18"/>
        <v>0.6590277777777778</v>
      </c>
      <c r="V51" s="48">
        <f t="shared" si="18"/>
        <v>0.7006944444444447</v>
      </c>
      <c r="W51" s="48">
        <f t="shared" si="18"/>
        <v>0.7423611111111111</v>
      </c>
      <c r="X51" s="48">
        <f t="shared" si="18"/>
        <v>0.7840277777777777</v>
      </c>
      <c r="Y51" s="48"/>
      <c r="Z51" s="48">
        <f t="shared" si="19"/>
        <v>0.8673611111111109</v>
      </c>
      <c r="AA51" s="48"/>
      <c r="AB51" s="48">
        <f t="shared" si="20"/>
        <v>0.9451388888888889</v>
      </c>
      <c r="AC51" s="52"/>
      <c r="AD51" s="39">
        <v>0.001388888888888889</v>
      </c>
      <c r="AE51" s="93"/>
    </row>
    <row r="52" spans="1:31" ht="12.75">
      <c r="A52" s="29" t="s">
        <v>67</v>
      </c>
      <c r="B52" s="29" t="s">
        <v>39</v>
      </c>
      <c r="C52" s="30" t="s">
        <v>39</v>
      </c>
      <c r="D52" s="41" t="s">
        <v>68</v>
      </c>
      <c r="E52" s="124"/>
      <c r="F52" s="125">
        <f>F51+$AD52</f>
        <v>0.18402777777777776</v>
      </c>
      <c r="G52" s="34">
        <f>G51+$AD52</f>
        <v>0.20208333333333328</v>
      </c>
      <c r="H52" s="34">
        <f t="shared" si="14"/>
        <v>0.24374999999999986</v>
      </c>
      <c r="I52" s="34">
        <f t="shared" si="14"/>
        <v>0.28541666666666654</v>
      </c>
      <c r="J52" s="34"/>
      <c r="K52" s="34">
        <f t="shared" si="15"/>
        <v>0.3270833333333333</v>
      </c>
      <c r="L52" s="34">
        <v>0.33819444444444446</v>
      </c>
      <c r="M52" s="34">
        <f t="shared" si="16"/>
        <v>0.41041666666666665</v>
      </c>
      <c r="N52" s="34">
        <f t="shared" si="16"/>
        <v>0.4520833333333331</v>
      </c>
      <c r="O52" s="34">
        <f t="shared" si="16"/>
        <v>0.5354166666666667</v>
      </c>
      <c r="P52" s="34"/>
      <c r="Q52" s="34">
        <f t="shared" si="17"/>
        <v>0.5770833333333333</v>
      </c>
      <c r="R52" s="34"/>
      <c r="S52" s="34">
        <f t="shared" si="18"/>
        <v>0.6187499999999996</v>
      </c>
      <c r="T52" s="34">
        <f t="shared" si="18"/>
        <v>0.6513888888888889</v>
      </c>
      <c r="U52" s="34">
        <f t="shared" si="18"/>
        <v>0.6604166666666667</v>
      </c>
      <c r="V52" s="34">
        <f t="shared" si="18"/>
        <v>0.7020833333333336</v>
      </c>
      <c r="W52" s="34">
        <f t="shared" si="18"/>
        <v>0.74375</v>
      </c>
      <c r="X52" s="34">
        <f t="shared" si="18"/>
        <v>0.7854166666666665</v>
      </c>
      <c r="Y52" s="34"/>
      <c r="Z52" s="34">
        <f t="shared" si="19"/>
        <v>0.8687499999999998</v>
      </c>
      <c r="AA52" s="34"/>
      <c r="AB52" s="34">
        <f t="shared" si="20"/>
        <v>0.9465277777777777</v>
      </c>
      <c r="AC52" s="127"/>
      <c r="AD52" s="39">
        <v>0.001388888888888889</v>
      </c>
      <c r="AE52" s="93"/>
    </row>
    <row r="53" spans="1:31" ht="12.75">
      <c r="A53" s="29" t="s">
        <v>65</v>
      </c>
      <c r="B53" s="29" t="s">
        <v>43</v>
      </c>
      <c r="C53" s="30" t="s">
        <v>43</v>
      </c>
      <c r="D53" s="128" t="s">
        <v>66</v>
      </c>
      <c r="E53" s="129"/>
      <c r="F53" s="130">
        <f>F52+$AD53</f>
        <v>0.18541666666666665</v>
      </c>
      <c r="G53" s="58">
        <f>G52+$AD53</f>
        <v>0.20347222222222217</v>
      </c>
      <c r="H53" s="58">
        <f t="shared" si="14"/>
        <v>0.24513888888888874</v>
      </c>
      <c r="I53" s="58">
        <f t="shared" si="14"/>
        <v>0.2868055555555554</v>
      </c>
      <c r="J53" s="58"/>
      <c r="K53" s="58">
        <f t="shared" si="15"/>
        <v>0.32847222222222217</v>
      </c>
      <c r="L53" s="58"/>
      <c r="M53" s="58">
        <f t="shared" si="16"/>
        <v>0.41180555555555554</v>
      </c>
      <c r="N53" s="58">
        <f t="shared" si="16"/>
        <v>0.453472222222222</v>
      </c>
      <c r="O53" s="58">
        <f t="shared" si="16"/>
        <v>0.5368055555555555</v>
      </c>
      <c r="P53" s="131"/>
      <c r="Q53" s="58">
        <f t="shared" si="17"/>
        <v>0.5784722222222222</v>
      </c>
      <c r="R53" s="58"/>
      <c r="S53" s="58">
        <f t="shared" si="18"/>
        <v>0.6201388888888885</v>
      </c>
      <c r="T53" s="58">
        <f t="shared" si="18"/>
        <v>0.6527777777777778</v>
      </c>
      <c r="U53" s="58">
        <f t="shared" si="18"/>
        <v>0.6618055555555555</v>
      </c>
      <c r="V53" s="58">
        <f t="shared" si="18"/>
        <v>0.7034722222222225</v>
      </c>
      <c r="W53" s="58">
        <f t="shared" si="18"/>
        <v>0.7451388888888889</v>
      </c>
      <c r="X53" s="58">
        <f t="shared" si="18"/>
        <v>0.7868055555555554</v>
      </c>
      <c r="Y53" s="58"/>
      <c r="Z53" s="58">
        <f t="shared" si="19"/>
        <v>0.8701388888888887</v>
      </c>
      <c r="AA53" s="58"/>
      <c r="AB53" s="58">
        <f t="shared" si="20"/>
        <v>0.9479166666666666</v>
      </c>
      <c r="AC53" s="132"/>
      <c r="AD53" s="39">
        <v>0.001388888888888889</v>
      </c>
      <c r="AE53" s="93"/>
    </row>
    <row r="54" spans="1:31" ht="12.75">
      <c r="A54" s="29" t="s">
        <v>64</v>
      </c>
      <c r="B54" s="29" t="s">
        <v>43</v>
      </c>
      <c r="C54" s="30" t="s">
        <v>29</v>
      </c>
      <c r="D54" s="44" t="s">
        <v>58</v>
      </c>
      <c r="E54" s="124"/>
      <c r="F54" s="135" t="s">
        <v>21</v>
      </c>
      <c r="G54" s="66" t="s">
        <v>21</v>
      </c>
      <c r="H54" s="43" t="s">
        <v>21</v>
      </c>
      <c r="I54" s="43" t="s">
        <v>21</v>
      </c>
      <c r="J54" s="34"/>
      <c r="K54" s="43" t="s">
        <v>21</v>
      </c>
      <c r="L54" s="34"/>
      <c r="M54" s="34">
        <f t="shared" si="16"/>
        <v>0.4125</v>
      </c>
      <c r="N54" s="43" t="s">
        <v>21</v>
      </c>
      <c r="O54" s="34">
        <f t="shared" si="16"/>
        <v>0.5375</v>
      </c>
      <c r="P54" s="126"/>
      <c r="Q54" s="43" t="s">
        <v>21</v>
      </c>
      <c r="R54" s="34"/>
      <c r="S54" s="34">
        <f>S53+$AD54</f>
        <v>0.6208333333333329</v>
      </c>
      <c r="T54" s="43"/>
      <c r="U54" s="43" t="s">
        <v>21</v>
      </c>
      <c r="V54" s="34">
        <f t="shared" si="18"/>
        <v>0.7041666666666669</v>
      </c>
      <c r="W54" s="66" t="s">
        <v>21</v>
      </c>
      <c r="X54" s="43" t="s">
        <v>21</v>
      </c>
      <c r="Y54" s="34"/>
      <c r="Z54" s="43" t="s">
        <v>21</v>
      </c>
      <c r="AA54" s="34"/>
      <c r="AB54" s="34">
        <f t="shared" si="20"/>
        <v>0.9486111111111111</v>
      </c>
      <c r="AC54" s="127"/>
      <c r="AD54" s="39">
        <v>0.0006944444444444445</v>
      </c>
      <c r="AE54" s="93"/>
    </row>
    <row r="55" spans="1:31" ht="12.75">
      <c r="A55" s="29" t="s">
        <v>63</v>
      </c>
      <c r="B55" s="29" t="s">
        <v>45</v>
      </c>
      <c r="C55" s="30" t="s">
        <v>29</v>
      </c>
      <c r="D55" s="45" t="s">
        <v>60</v>
      </c>
      <c r="E55" s="124"/>
      <c r="F55" s="135" t="s">
        <v>21</v>
      </c>
      <c r="G55" s="66" t="s">
        <v>21</v>
      </c>
      <c r="H55" s="43" t="s">
        <v>21</v>
      </c>
      <c r="I55" s="43" t="s">
        <v>21</v>
      </c>
      <c r="J55" s="34"/>
      <c r="K55" s="43" t="s">
        <v>21</v>
      </c>
      <c r="L55" s="34"/>
      <c r="M55" s="34">
        <f t="shared" si="16"/>
        <v>0.41388888888888886</v>
      </c>
      <c r="N55" s="43" t="s">
        <v>21</v>
      </c>
      <c r="O55" s="34">
        <f t="shared" si="16"/>
        <v>0.5388888888888889</v>
      </c>
      <c r="P55" s="126"/>
      <c r="Q55" s="43" t="s">
        <v>21</v>
      </c>
      <c r="R55" s="34"/>
      <c r="S55" s="34">
        <f aca="true" t="shared" si="21" ref="S55:S60">S54+$AD55</f>
        <v>0.6222222222222218</v>
      </c>
      <c r="T55" s="43"/>
      <c r="U55" s="43" t="s">
        <v>21</v>
      </c>
      <c r="V55" s="34">
        <f t="shared" si="18"/>
        <v>0.7055555555555558</v>
      </c>
      <c r="W55" s="66" t="s">
        <v>21</v>
      </c>
      <c r="X55" s="43" t="s">
        <v>21</v>
      </c>
      <c r="Y55" s="34"/>
      <c r="Z55" s="43" t="s">
        <v>21</v>
      </c>
      <c r="AA55" s="34"/>
      <c r="AB55" s="34">
        <f t="shared" si="20"/>
        <v>0.95</v>
      </c>
      <c r="AC55" s="127"/>
      <c r="AD55" s="39">
        <v>0.001388888888888889</v>
      </c>
      <c r="AE55" s="93"/>
    </row>
    <row r="56" spans="1:31" ht="12.75">
      <c r="A56" s="29" t="s">
        <v>61</v>
      </c>
      <c r="B56" s="29" t="s">
        <v>47</v>
      </c>
      <c r="C56" s="30" t="s">
        <v>29</v>
      </c>
      <c r="D56" s="44" t="s">
        <v>62</v>
      </c>
      <c r="E56" s="124"/>
      <c r="F56" s="135" t="s">
        <v>21</v>
      </c>
      <c r="G56" s="66" t="s">
        <v>21</v>
      </c>
      <c r="H56" s="43" t="s">
        <v>21</v>
      </c>
      <c r="I56" s="43" t="s">
        <v>21</v>
      </c>
      <c r="J56" s="34"/>
      <c r="K56" s="43" t="s">
        <v>21</v>
      </c>
      <c r="L56" s="34"/>
      <c r="M56" s="34">
        <f t="shared" si="16"/>
        <v>0.41527777777777775</v>
      </c>
      <c r="N56" s="43" t="s">
        <v>21</v>
      </c>
      <c r="O56" s="34">
        <f t="shared" si="16"/>
        <v>0.5402777777777777</v>
      </c>
      <c r="P56" s="126"/>
      <c r="Q56" s="43" t="s">
        <v>21</v>
      </c>
      <c r="R56" s="34"/>
      <c r="S56" s="34">
        <f t="shared" si="21"/>
        <v>0.6236111111111107</v>
      </c>
      <c r="T56" s="43"/>
      <c r="U56" s="43" t="s">
        <v>21</v>
      </c>
      <c r="V56" s="34">
        <f t="shared" si="18"/>
        <v>0.7069444444444447</v>
      </c>
      <c r="W56" s="66" t="s">
        <v>21</v>
      </c>
      <c r="X56" s="43" t="s">
        <v>21</v>
      </c>
      <c r="Y56" s="34"/>
      <c r="Z56" s="43" t="s">
        <v>21</v>
      </c>
      <c r="AA56" s="34"/>
      <c r="AB56" s="34">
        <f t="shared" si="20"/>
        <v>0.9513888888888888</v>
      </c>
      <c r="AC56" s="127"/>
      <c r="AD56" s="39">
        <v>0.001388888888888889</v>
      </c>
      <c r="AE56" s="93"/>
    </row>
    <row r="57" spans="1:31" ht="12.75">
      <c r="A57" s="29" t="s">
        <v>59</v>
      </c>
      <c r="B57" s="29" t="s">
        <v>49</v>
      </c>
      <c r="C57" s="30" t="s">
        <v>29</v>
      </c>
      <c r="D57" s="55" t="s">
        <v>60</v>
      </c>
      <c r="E57" s="124"/>
      <c r="F57" s="135" t="s">
        <v>21</v>
      </c>
      <c r="G57" s="66" t="s">
        <v>21</v>
      </c>
      <c r="H57" s="43" t="s">
        <v>21</v>
      </c>
      <c r="I57" s="43" t="s">
        <v>21</v>
      </c>
      <c r="J57" s="34"/>
      <c r="K57" s="43" t="s">
        <v>21</v>
      </c>
      <c r="L57" s="34"/>
      <c r="M57" s="34">
        <f t="shared" si="16"/>
        <v>0.41666666666666663</v>
      </c>
      <c r="N57" s="43" t="s">
        <v>21</v>
      </c>
      <c r="O57" s="34">
        <f t="shared" si="16"/>
        <v>0.5416666666666666</v>
      </c>
      <c r="P57" s="126"/>
      <c r="Q57" s="43" t="s">
        <v>21</v>
      </c>
      <c r="R57" s="34"/>
      <c r="S57" s="34">
        <f t="shared" si="21"/>
        <v>0.6249999999999996</v>
      </c>
      <c r="T57" s="43"/>
      <c r="U57" s="43" t="s">
        <v>21</v>
      </c>
      <c r="V57" s="34">
        <f t="shared" si="18"/>
        <v>0.7083333333333336</v>
      </c>
      <c r="W57" s="66" t="s">
        <v>21</v>
      </c>
      <c r="X57" s="43" t="s">
        <v>21</v>
      </c>
      <c r="Y57" s="34"/>
      <c r="Z57" s="43" t="s">
        <v>21</v>
      </c>
      <c r="AA57" s="34"/>
      <c r="AB57" s="34">
        <f t="shared" si="20"/>
        <v>0.9527777777777777</v>
      </c>
      <c r="AC57" s="127"/>
      <c r="AD57" s="39">
        <v>0.001388888888888889</v>
      </c>
      <c r="AE57" s="93"/>
    </row>
    <row r="58" spans="1:31" ht="12.75">
      <c r="A58" s="29" t="s">
        <v>57</v>
      </c>
      <c r="B58" s="29" t="s">
        <v>51</v>
      </c>
      <c r="C58" s="30" t="s">
        <v>29</v>
      </c>
      <c r="D58" s="44" t="s">
        <v>58</v>
      </c>
      <c r="E58" s="124"/>
      <c r="F58" s="135" t="s">
        <v>21</v>
      </c>
      <c r="G58" s="66" t="s">
        <v>21</v>
      </c>
      <c r="H58" s="43" t="s">
        <v>21</v>
      </c>
      <c r="I58" s="43" t="s">
        <v>21</v>
      </c>
      <c r="J58" s="34"/>
      <c r="K58" s="43" t="s">
        <v>21</v>
      </c>
      <c r="L58" s="34"/>
      <c r="M58" s="34">
        <f t="shared" si="16"/>
        <v>0.4180555555555555</v>
      </c>
      <c r="N58" s="43" t="s">
        <v>21</v>
      </c>
      <c r="O58" s="34">
        <f t="shared" si="16"/>
        <v>0.5430555555555555</v>
      </c>
      <c r="P58" s="126"/>
      <c r="Q58" s="43" t="s">
        <v>21</v>
      </c>
      <c r="R58" s="34"/>
      <c r="S58" s="34">
        <f t="shared" si="21"/>
        <v>0.6263888888888884</v>
      </c>
      <c r="T58" s="43"/>
      <c r="U58" s="43" t="s">
        <v>21</v>
      </c>
      <c r="V58" s="34">
        <f t="shared" si="18"/>
        <v>0.7097222222222225</v>
      </c>
      <c r="W58" s="66" t="s">
        <v>21</v>
      </c>
      <c r="X58" s="43" t="s">
        <v>21</v>
      </c>
      <c r="Y58" s="34"/>
      <c r="Z58" s="43" t="s">
        <v>21</v>
      </c>
      <c r="AA58" s="34"/>
      <c r="AB58" s="34">
        <f t="shared" si="20"/>
        <v>0.9541666666666666</v>
      </c>
      <c r="AC58" s="127"/>
      <c r="AD58" s="39">
        <v>0.001388888888888889</v>
      </c>
      <c r="AE58" s="93"/>
    </row>
    <row r="59" spans="1:31" ht="12.75">
      <c r="A59" s="29" t="s">
        <v>55</v>
      </c>
      <c r="B59" s="29" t="s">
        <v>51</v>
      </c>
      <c r="C59" s="30" t="s">
        <v>43</v>
      </c>
      <c r="D59" s="41" t="s">
        <v>56</v>
      </c>
      <c r="E59" s="124"/>
      <c r="F59" s="125">
        <f>F53+$AD59</f>
        <v>0.1861111111111111</v>
      </c>
      <c r="G59" s="34">
        <f>G53+$AD59</f>
        <v>0.2041666666666666</v>
      </c>
      <c r="H59" s="34">
        <f>H53+$AD59</f>
        <v>0.24583333333333318</v>
      </c>
      <c r="I59" s="34">
        <f>I53+$AD59</f>
        <v>0.28749999999999987</v>
      </c>
      <c r="J59" s="34"/>
      <c r="K59" s="34">
        <f>K53+$AD59</f>
        <v>0.3291666666666666</v>
      </c>
      <c r="L59" s="34"/>
      <c r="M59" s="34">
        <f t="shared" si="16"/>
        <v>0.41874999999999996</v>
      </c>
      <c r="N59" s="34">
        <f>N53+$AD59</f>
        <v>0.45416666666666644</v>
      </c>
      <c r="O59" s="34">
        <f t="shared" si="16"/>
        <v>0.54375</v>
      </c>
      <c r="P59" s="126"/>
      <c r="Q59" s="34">
        <f>Q53+$AD59</f>
        <v>0.5791666666666666</v>
      </c>
      <c r="R59" s="34"/>
      <c r="S59" s="34">
        <f t="shared" si="21"/>
        <v>0.6270833333333329</v>
      </c>
      <c r="T59" s="34"/>
      <c r="U59" s="34">
        <f>U53+$AD59</f>
        <v>0.6625</v>
      </c>
      <c r="V59" s="34">
        <f t="shared" si="18"/>
        <v>0.7104166666666669</v>
      </c>
      <c r="W59" s="34">
        <f>W53+$AD59</f>
        <v>0.7458333333333333</v>
      </c>
      <c r="X59" s="34">
        <f>X53+$AD59</f>
        <v>0.7874999999999999</v>
      </c>
      <c r="Y59" s="34"/>
      <c r="Z59" s="34">
        <f>Z53+$AD59</f>
        <v>0.8708333333333331</v>
      </c>
      <c r="AA59" s="34"/>
      <c r="AB59" s="34">
        <f t="shared" si="20"/>
        <v>0.954861111111111</v>
      </c>
      <c r="AC59" s="127"/>
      <c r="AD59" s="39">
        <v>0.0006944444444444445</v>
      </c>
      <c r="AE59" s="93"/>
    </row>
    <row r="60" spans="1:31" ht="12.75">
      <c r="A60" s="29" t="s">
        <v>53</v>
      </c>
      <c r="B60" s="29" t="s">
        <v>51</v>
      </c>
      <c r="C60" s="30" t="s">
        <v>43</v>
      </c>
      <c r="D60" s="41" t="s">
        <v>54</v>
      </c>
      <c r="E60" s="124"/>
      <c r="F60" s="125">
        <f>F59+$AD60</f>
        <v>0.18680555555555553</v>
      </c>
      <c r="G60" s="34">
        <f>G59+$AD60</f>
        <v>0.20486111111111105</v>
      </c>
      <c r="H60" s="34">
        <f>H59+$AD60</f>
        <v>0.24652777777777762</v>
      </c>
      <c r="I60" s="34">
        <f>I59+$AD60</f>
        <v>0.2881944444444443</v>
      </c>
      <c r="J60" s="34"/>
      <c r="K60" s="34">
        <f>K59+$AD60</f>
        <v>0.32986111111111105</v>
      </c>
      <c r="L60" s="34"/>
      <c r="M60" s="34">
        <f t="shared" si="16"/>
        <v>0.4194444444444444</v>
      </c>
      <c r="N60" s="34">
        <f>N59+$AD60</f>
        <v>0.4548611111111109</v>
      </c>
      <c r="O60" s="34">
        <f t="shared" si="16"/>
        <v>0.5444444444444444</v>
      </c>
      <c r="P60" s="126"/>
      <c r="Q60" s="34">
        <f>Q59+$AD60</f>
        <v>0.579861111111111</v>
      </c>
      <c r="R60" s="34"/>
      <c r="S60" s="34">
        <f t="shared" si="21"/>
        <v>0.6277777777777773</v>
      </c>
      <c r="T60" s="34"/>
      <c r="U60" s="34">
        <f>U59+$AD60</f>
        <v>0.6631944444444444</v>
      </c>
      <c r="V60" s="34">
        <f t="shared" si="18"/>
        <v>0.7111111111111114</v>
      </c>
      <c r="W60" s="34">
        <f>W59+$AD60</f>
        <v>0.7465277777777778</v>
      </c>
      <c r="X60" s="34">
        <f>X59+$AD60</f>
        <v>0.7881944444444443</v>
      </c>
      <c r="Y60" s="34"/>
      <c r="Z60" s="34">
        <f>Z59+$AD60</f>
        <v>0.8715277777777776</v>
      </c>
      <c r="AA60" s="34"/>
      <c r="AB60" s="34">
        <f t="shared" si="20"/>
        <v>0.9555555555555555</v>
      </c>
      <c r="AC60" s="127"/>
      <c r="AD60" s="39">
        <v>0.0006944444444444445</v>
      </c>
      <c r="AE60" s="93"/>
    </row>
    <row r="61" spans="1:31" ht="12.75">
      <c r="A61" s="29" t="s">
        <v>51</v>
      </c>
      <c r="B61" s="29" t="s">
        <v>53</v>
      </c>
      <c r="C61" s="30" t="s">
        <v>45</v>
      </c>
      <c r="D61" s="41" t="s">
        <v>52</v>
      </c>
      <c r="E61" s="121"/>
      <c r="F61" s="125">
        <f>F60+$AD61</f>
        <v>0.18819444444444441</v>
      </c>
      <c r="G61" s="34">
        <f>G60+$AD61</f>
        <v>0.20624999999999993</v>
      </c>
      <c r="H61" s="34">
        <f>H60+$AD61</f>
        <v>0.2479166666666665</v>
      </c>
      <c r="I61" s="34">
        <f>I60+$AD61</f>
        <v>0.2895833333333332</v>
      </c>
      <c r="J61" s="34"/>
      <c r="K61" s="34">
        <f>K60+$AD61</f>
        <v>0.33124999999999993</v>
      </c>
      <c r="L61" s="34"/>
      <c r="M61" s="34">
        <f t="shared" si="16"/>
        <v>0.4208333333333333</v>
      </c>
      <c r="N61" s="34">
        <f>N60+$AD61</f>
        <v>0.45624999999999977</v>
      </c>
      <c r="O61" s="34">
        <f t="shared" si="16"/>
        <v>0.5458333333333333</v>
      </c>
      <c r="P61" s="126"/>
      <c r="Q61" s="34">
        <f>Q60+$AD61</f>
        <v>0.5812499999999999</v>
      </c>
      <c r="R61" s="34"/>
      <c r="S61" s="34">
        <f>S60+$AD61</f>
        <v>0.6291666666666662</v>
      </c>
      <c r="T61" s="34"/>
      <c r="U61" s="34">
        <f>U60+$AD61</f>
        <v>0.6645833333333333</v>
      </c>
      <c r="V61" s="34">
        <f t="shared" si="18"/>
        <v>0.7125000000000002</v>
      </c>
      <c r="W61" s="34">
        <f>W60+$AD61</f>
        <v>0.7479166666666667</v>
      </c>
      <c r="X61" s="34">
        <f t="shared" si="18"/>
        <v>0.7895833333333332</v>
      </c>
      <c r="Y61" s="34"/>
      <c r="Z61" s="34">
        <f t="shared" si="19"/>
        <v>0.8729166666666665</v>
      </c>
      <c r="AA61" s="34"/>
      <c r="AB61" s="34">
        <f t="shared" si="20"/>
        <v>0.9569444444444444</v>
      </c>
      <c r="AC61" s="127"/>
      <c r="AD61" s="39">
        <v>0.001388888888888889</v>
      </c>
      <c r="AE61" s="93"/>
    </row>
    <row r="62" spans="1:31" ht="12.75">
      <c r="A62" s="29" t="s">
        <v>49</v>
      </c>
      <c r="B62" s="29" t="s">
        <v>55</v>
      </c>
      <c r="C62" s="30" t="s">
        <v>47</v>
      </c>
      <c r="D62" s="133" t="s">
        <v>50</v>
      </c>
      <c r="E62" s="134"/>
      <c r="F62" s="122">
        <f>F61+$AD62</f>
        <v>0.19027777777777774</v>
      </c>
      <c r="G62" s="48">
        <f>G61+$AD62</f>
        <v>0.20833333333333326</v>
      </c>
      <c r="H62" s="48">
        <f>H61+$AD62</f>
        <v>0.24999999999999983</v>
      </c>
      <c r="I62" s="48">
        <f>I61+$AD62</f>
        <v>0.2916666666666665</v>
      </c>
      <c r="J62" s="48"/>
      <c r="K62" s="48">
        <f>K61+$AD62</f>
        <v>0.33333333333333326</v>
      </c>
      <c r="L62" s="48"/>
      <c r="M62" s="48">
        <f>M61+$AD62</f>
        <v>0.4229166666666666</v>
      </c>
      <c r="N62" s="48">
        <f>N61+$AD62</f>
        <v>0.4583333333333331</v>
      </c>
      <c r="O62" s="48">
        <f>O61+$AD62</f>
        <v>0.5479166666666666</v>
      </c>
      <c r="P62" s="123"/>
      <c r="Q62" s="48">
        <f>Q61+$AD62</f>
        <v>0.5833333333333333</v>
      </c>
      <c r="R62" s="48"/>
      <c r="S62" s="48">
        <f>S61+$AD62</f>
        <v>0.6312499999999995</v>
      </c>
      <c r="T62" s="48"/>
      <c r="U62" s="48">
        <f>U61+$AD62</f>
        <v>0.6666666666666666</v>
      </c>
      <c r="V62" s="48">
        <f>V61+$AD62</f>
        <v>0.7145833333333336</v>
      </c>
      <c r="W62" s="48">
        <f>W61+$AD62</f>
        <v>0.75</v>
      </c>
      <c r="X62" s="48">
        <f aca="true" t="shared" si="22" ref="X62:X74">X61+$AD62</f>
        <v>0.7916666666666665</v>
      </c>
      <c r="Y62" s="48"/>
      <c r="Z62" s="48">
        <f t="shared" si="19"/>
        <v>0.8749999999999998</v>
      </c>
      <c r="AA62" s="48"/>
      <c r="AB62" s="48">
        <f t="shared" si="20"/>
        <v>0.9590277777777777</v>
      </c>
      <c r="AC62" s="52"/>
      <c r="AD62" s="39">
        <v>0.0020833333333333333</v>
      </c>
      <c r="AE62" s="93"/>
    </row>
    <row r="63" spans="1:31" ht="12.75">
      <c r="A63" s="29" t="s">
        <v>47</v>
      </c>
      <c r="B63" s="29" t="s">
        <v>57</v>
      </c>
      <c r="C63" s="30" t="s">
        <v>49</v>
      </c>
      <c r="D63" s="41" t="s">
        <v>48</v>
      </c>
      <c r="E63" s="124"/>
      <c r="F63" s="125">
        <f>F62+$AD63</f>
        <v>0.19166666666666662</v>
      </c>
      <c r="G63" s="34">
        <f>G62+$AD63</f>
        <v>0.20972222222222214</v>
      </c>
      <c r="H63" s="34">
        <f>H62+$AD63</f>
        <v>0.2513888888888887</v>
      </c>
      <c r="I63" s="34">
        <f>I62+$AD63</f>
        <v>0.2930555555555554</v>
      </c>
      <c r="J63" s="34"/>
      <c r="K63" s="34">
        <f>K62+$AD63</f>
        <v>0.33472222222222214</v>
      </c>
      <c r="L63" s="34"/>
      <c r="M63" s="34">
        <f>M62+$AD63</f>
        <v>0.4243055555555555</v>
      </c>
      <c r="N63" s="34">
        <f>N62+$AD63</f>
        <v>0.459722222222222</v>
      </c>
      <c r="O63" s="34">
        <f>O62+$AD63</f>
        <v>0.5493055555555555</v>
      </c>
      <c r="P63" s="126"/>
      <c r="Q63" s="34">
        <f>Q62+$AD63</f>
        <v>0.5847222222222221</v>
      </c>
      <c r="R63" s="34"/>
      <c r="S63" s="34">
        <f>S62+$AD63</f>
        <v>0.6326388888888884</v>
      </c>
      <c r="T63" s="34"/>
      <c r="U63" s="34">
        <f>U62+$AD63</f>
        <v>0.6680555555555555</v>
      </c>
      <c r="V63" s="34">
        <f>V62+$AD63</f>
        <v>0.7159722222222225</v>
      </c>
      <c r="W63" s="34">
        <f>W62+$AD63</f>
        <v>0.7513888888888889</v>
      </c>
      <c r="X63" s="34">
        <f t="shared" si="22"/>
        <v>0.7930555555555554</v>
      </c>
      <c r="Y63" s="34"/>
      <c r="Z63" s="34">
        <f t="shared" si="19"/>
        <v>0.8763888888888887</v>
      </c>
      <c r="AA63" s="34"/>
      <c r="AB63" s="34">
        <f t="shared" si="20"/>
        <v>0.9604166666666666</v>
      </c>
      <c r="AC63" s="127"/>
      <c r="AD63" s="39">
        <v>0.001388888888888889</v>
      </c>
      <c r="AE63" s="93"/>
    </row>
    <row r="64" spans="1:31" ht="12.75">
      <c r="A64" s="29" t="s">
        <v>45</v>
      </c>
      <c r="B64" s="29" t="s">
        <v>59</v>
      </c>
      <c r="C64" s="30" t="s">
        <v>51</v>
      </c>
      <c r="D64" s="128" t="s">
        <v>46</v>
      </c>
      <c r="E64" s="129"/>
      <c r="F64" s="130">
        <f>F63+$AD64</f>
        <v>0.1930555555555555</v>
      </c>
      <c r="G64" s="58">
        <f>G63+$AD64</f>
        <v>0.21111111111111103</v>
      </c>
      <c r="H64" s="58">
        <f>H63+$AD64</f>
        <v>0.2527777777777776</v>
      </c>
      <c r="I64" s="58">
        <f>I63+$AD64</f>
        <v>0.2944444444444443</v>
      </c>
      <c r="J64" s="58">
        <v>0.30277777777777776</v>
      </c>
      <c r="K64" s="58">
        <f>K63+$AD64</f>
        <v>0.336111111111111</v>
      </c>
      <c r="L64" s="58"/>
      <c r="M64" s="58">
        <f>M63+$AD64</f>
        <v>0.4256944444444444</v>
      </c>
      <c r="N64" s="58">
        <f>N63+$AD64</f>
        <v>0.46111111111111086</v>
      </c>
      <c r="O64" s="58">
        <f>O63+$AD64</f>
        <v>0.5506944444444444</v>
      </c>
      <c r="P64" s="58"/>
      <c r="Q64" s="58">
        <f>Q63+$AD64</f>
        <v>0.586111111111111</v>
      </c>
      <c r="R64" s="58">
        <v>0.6083333333333333</v>
      </c>
      <c r="S64" s="58">
        <f>S63+$AD64</f>
        <v>0.6340277777777773</v>
      </c>
      <c r="T64" s="58"/>
      <c r="U64" s="58">
        <f>U63+$AD64</f>
        <v>0.6694444444444444</v>
      </c>
      <c r="V64" s="58">
        <f>V63+$AD64</f>
        <v>0.7173611111111113</v>
      </c>
      <c r="W64" s="58">
        <f>W63+$AD64</f>
        <v>0.7527777777777778</v>
      </c>
      <c r="X64" s="58">
        <f t="shared" si="22"/>
        <v>0.7944444444444443</v>
      </c>
      <c r="Y64" s="58"/>
      <c r="Z64" s="58">
        <f t="shared" si="19"/>
        <v>0.8777777777777775</v>
      </c>
      <c r="AA64" s="58"/>
      <c r="AB64" s="58">
        <f t="shared" si="20"/>
        <v>0.9618055555555555</v>
      </c>
      <c r="AC64" s="132"/>
      <c r="AD64" s="39">
        <v>0.001388888888888889</v>
      </c>
      <c r="AE64" s="93"/>
    </row>
    <row r="65" spans="1:31" ht="12.75">
      <c r="A65" s="29" t="s">
        <v>43</v>
      </c>
      <c r="B65" s="29" t="s">
        <v>64</v>
      </c>
      <c r="C65" s="30" t="s">
        <v>29</v>
      </c>
      <c r="D65" s="128" t="s">
        <v>88</v>
      </c>
      <c r="E65" s="124"/>
      <c r="F65" s="34">
        <f>F64+$AE65</f>
        <v>0.19583333333333328</v>
      </c>
      <c r="G65" s="66" t="s">
        <v>21</v>
      </c>
      <c r="H65" s="43" t="s">
        <v>21</v>
      </c>
      <c r="I65" s="43" t="s">
        <v>21</v>
      </c>
      <c r="J65" s="34">
        <f>J64+$AE65</f>
        <v>0.3055555555555555</v>
      </c>
      <c r="K65" s="43" t="s">
        <v>21</v>
      </c>
      <c r="L65" s="34"/>
      <c r="M65" s="34"/>
      <c r="N65" s="43" t="s">
        <v>21</v>
      </c>
      <c r="O65" s="43" t="s">
        <v>21</v>
      </c>
      <c r="P65" s="43"/>
      <c r="Q65" s="43" t="s">
        <v>21</v>
      </c>
      <c r="R65" s="43" t="s">
        <v>21</v>
      </c>
      <c r="S65" s="43" t="s">
        <v>21</v>
      </c>
      <c r="T65" s="43"/>
      <c r="U65" s="43" t="s">
        <v>21</v>
      </c>
      <c r="V65" s="43" t="s">
        <v>21</v>
      </c>
      <c r="W65" s="66" t="s">
        <v>21</v>
      </c>
      <c r="X65" s="43" t="s">
        <v>21</v>
      </c>
      <c r="Y65" s="34"/>
      <c r="Z65" s="43" t="s">
        <v>21</v>
      </c>
      <c r="AA65" s="34"/>
      <c r="AB65" s="43" t="s">
        <v>21</v>
      </c>
      <c r="AC65" s="127"/>
      <c r="AD65" s="39"/>
      <c r="AE65" s="110">
        <v>0.002777777777777778</v>
      </c>
    </row>
    <row r="66" spans="1:31" ht="12.75">
      <c r="A66" s="29" t="s">
        <v>41</v>
      </c>
      <c r="B66" s="29" t="s">
        <v>67</v>
      </c>
      <c r="C66" s="30" t="s">
        <v>29</v>
      </c>
      <c r="D66" s="73" t="s">
        <v>42</v>
      </c>
      <c r="E66" s="124"/>
      <c r="F66" s="34">
        <f>F65+$AE66</f>
        <v>0.19861111111111104</v>
      </c>
      <c r="G66" s="66" t="s">
        <v>21</v>
      </c>
      <c r="H66" s="43" t="s">
        <v>21</v>
      </c>
      <c r="I66" s="43" t="s">
        <v>21</v>
      </c>
      <c r="J66" s="34">
        <f>J65+$AE66</f>
        <v>0.3083333333333333</v>
      </c>
      <c r="K66" s="43" t="s">
        <v>21</v>
      </c>
      <c r="L66" s="34"/>
      <c r="M66" s="34"/>
      <c r="N66" s="43" t="s">
        <v>21</v>
      </c>
      <c r="O66" s="43" t="s">
        <v>21</v>
      </c>
      <c r="P66" s="43"/>
      <c r="Q66" s="43" t="s">
        <v>21</v>
      </c>
      <c r="R66" s="43" t="s">
        <v>21</v>
      </c>
      <c r="S66" s="43" t="s">
        <v>21</v>
      </c>
      <c r="T66" s="43"/>
      <c r="U66" s="43" t="s">
        <v>21</v>
      </c>
      <c r="V66" s="43" t="s">
        <v>21</v>
      </c>
      <c r="W66" s="66" t="s">
        <v>21</v>
      </c>
      <c r="X66" s="43" t="s">
        <v>21</v>
      </c>
      <c r="Y66" s="34"/>
      <c r="Z66" s="43" t="s">
        <v>21</v>
      </c>
      <c r="AA66" s="34"/>
      <c r="AB66" s="43" t="s">
        <v>21</v>
      </c>
      <c r="AC66" s="127"/>
      <c r="AD66" s="39"/>
      <c r="AE66" s="110">
        <v>0.002777777777777778</v>
      </c>
    </row>
    <row r="67" spans="1:31" ht="12.75">
      <c r="A67" s="29" t="s">
        <v>39</v>
      </c>
      <c r="B67" s="29" t="s">
        <v>67</v>
      </c>
      <c r="C67" s="30" t="s">
        <v>29</v>
      </c>
      <c r="D67" s="72" t="s">
        <v>40</v>
      </c>
      <c r="E67" s="124"/>
      <c r="F67" s="34">
        <f>F66+$AE67</f>
        <v>0.19930555555555549</v>
      </c>
      <c r="G67" s="66" t="s">
        <v>21</v>
      </c>
      <c r="H67" s="43" t="s">
        <v>21</v>
      </c>
      <c r="I67" s="43" t="s">
        <v>21</v>
      </c>
      <c r="J67" s="34">
        <f>J66+$AE67</f>
        <v>0.30902777777777773</v>
      </c>
      <c r="K67" s="43" t="s">
        <v>21</v>
      </c>
      <c r="L67" s="34"/>
      <c r="M67" s="34"/>
      <c r="N67" s="43" t="s">
        <v>21</v>
      </c>
      <c r="O67" s="43" t="s">
        <v>21</v>
      </c>
      <c r="P67" s="43"/>
      <c r="Q67" s="43" t="s">
        <v>21</v>
      </c>
      <c r="R67" s="43" t="s">
        <v>21</v>
      </c>
      <c r="S67" s="43" t="s">
        <v>21</v>
      </c>
      <c r="T67" s="43"/>
      <c r="U67" s="43" t="s">
        <v>21</v>
      </c>
      <c r="V67" s="43" t="s">
        <v>21</v>
      </c>
      <c r="W67" s="66" t="s">
        <v>21</v>
      </c>
      <c r="X67" s="43" t="s">
        <v>21</v>
      </c>
      <c r="Y67" s="34"/>
      <c r="Z67" s="43" t="s">
        <v>21</v>
      </c>
      <c r="AA67" s="34"/>
      <c r="AB67" s="43" t="s">
        <v>21</v>
      </c>
      <c r="AC67" s="127"/>
      <c r="AD67" s="39"/>
      <c r="AE67" s="110">
        <v>0.0006944444444444445</v>
      </c>
    </row>
    <row r="68" spans="1:31" ht="12.75">
      <c r="A68" s="29" t="s">
        <v>37</v>
      </c>
      <c r="B68" s="29" t="s">
        <v>69</v>
      </c>
      <c r="C68" s="30" t="s">
        <v>29</v>
      </c>
      <c r="D68" s="68" t="s">
        <v>38</v>
      </c>
      <c r="E68" s="124"/>
      <c r="F68" s="34">
        <f>F67+$AE68</f>
        <v>0.20069444444444437</v>
      </c>
      <c r="G68" s="66" t="s">
        <v>21</v>
      </c>
      <c r="H68" s="43" t="s">
        <v>21</v>
      </c>
      <c r="I68" s="43" t="s">
        <v>21</v>
      </c>
      <c r="J68" s="34">
        <f>J67+$AE68</f>
        <v>0.3104166666666666</v>
      </c>
      <c r="K68" s="43" t="s">
        <v>21</v>
      </c>
      <c r="L68" s="34"/>
      <c r="M68" s="34"/>
      <c r="N68" s="43" t="s">
        <v>21</v>
      </c>
      <c r="O68" s="43" t="s">
        <v>21</v>
      </c>
      <c r="P68" s="43"/>
      <c r="Q68" s="43" t="s">
        <v>21</v>
      </c>
      <c r="R68" s="43" t="s">
        <v>21</v>
      </c>
      <c r="S68" s="43" t="s">
        <v>21</v>
      </c>
      <c r="T68" s="43"/>
      <c r="U68" s="43" t="s">
        <v>21</v>
      </c>
      <c r="V68" s="43" t="s">
        <v>21</v>
      </c>
      <c r="W68" s="66" t="s">
        <v>21</v>
      </c>
      <c r="X68" s="43" t="s">
        <v>21</v>
      </c>
      <c r="Y68" s="34"/>
      <c r="Z68" s="43" t="s">
        <v>21</v>
      </c>
      <c r="AA68" s="34"/>
      <c r="AB68" s="43" t="s">
        <v>21</v>
      </c>
      <c r="AC68" s="127"/>
      <c r="AD68" s="39"/>
      <c r="AE68" s="110">
        <v>0.001388888888888889</v>
      </c>
    </row>
    <row r="69" spans="1:31" ht="12.75">
      <c r="A69" s="29" t="s">
        <v>35</v>
      </c>
      <c r="B69" s="29" t="s">
        <v>72</v>
      </c>
      <c r="C69" s="30"/>
      <c r="D69" s="72" t="s">
        <v>36</v>
      </c>
      <c r="E69" s="124"/>
      <c r="F69" s="34">
        <f>F68+$AE69</f>
        <v>0.2013888888888888</v>
      </c>
      <c r="G69" s="66" t="s">
        <v>21</v>
      </c>
      <c r="H69" s="43" t="s">
        <v>21</v>
      </c>
      <c r="I69" s="43" t="s">
        <v>21</v>
      </c>
      <c r="J69" s="34">
        <f>J68+$AE69</f>
        <v>0.31111111111111106</v>
      </c>
      <c r="K69" s="43" t="s">
        <v>21</v>
      </c>
      <c r="L69" s="34"/>
      <c r="M69" s="34"/>
      <c r="N69" s="43" t="s">
        <v>21</v>
      </c>
      <c r="O69" s="43" t="s">
        <v>21</v>
      </c>
      <c r="P69" s="43"/>
      <c r="Q69" s="43" t="s">
        <v>21</v>
      </c>
      <c r="R69" s="43" t="s">
        <v>21</v>
      </c>
      <c r="S69" s="43" t="s">
        <v>21</v>
      </c>
      <c r="T69" s="43"/>
      <c r="U69" s="43" t="s">
        <v>21</v>
      </c>
      <c r="V69" s="43" t="s">
        <v>21</v>
      </c>
      <c r="W69" s="66" t="s">
        <v>21</v>
      </c>
      <c r="X69" s="43" t="s">
        <v>21</v>
      </c>
      <c r="Y69" s="34"/>
      <c r="Z69" s="43" t="s">
        <v>21</v>
      </c>
      <c r="AA69" s="34"/>
      <c r="AB69" s="43" t="s">
        <v>21</v>
      </c>
      <c r="AC69" s="127"/>
      <c r="AD69" s="39"/>
      <c r="AE69" s="110">
        <v>0.0006944444444444445</v>
      </c>
    </row>
    <row r="70" spans="1:31" ht="12.75">
      <c r="A70" s="29" t="s">
        <v>33</v>
      </c>
      <c r="B70" s="29" t="s">
        <v>29</v>
      </c>
      <c r="C70" s="30" t="s">
        <v>59</v>
      </c>
      <c r="D70" s="41" t="s">
        <v>34</v>
      </c>
      <c r="E70" s="124"/>
      <c r="F70" s="43" t="s">
        <v>21</v>
      </c>
      <c r="G70" s="34">
        <f>G64+$AD70</f>
        <v>0.2152777777777777</v>
      </c>
      <c r="H70" s="34">
        <f>H64+$AD70</f>
        <v>0.25694444444444425</v>
      </c>
      <c r="I70" s="34">
        <f>I64+$AD70</f>
        <v>0.29861111111111094</v>
      </c>
      <c r="J70" s="43" t="s">
        <v>21</v>
      </c>
      <c r="K70" s="34">
        <f>K64+$AD70</f>
        <v>0.3402777777777777</v>
      </c>
      <c r="L70" s="34"/>
      <c r="M70" s="34"/>
      <c r="N70" s="34">
        <f>N64+$AD70</f>
        <v>0.4652777777777775</v>
      </c>
      <c r="O70" s="34">
        <f>O64+$AD70</f>
        <v>0.554861111111111</v>
      </c>
      <c r="P70" s="136"/>
      <c r="Q70" s="34">
        <f>Q64+$AD70</f>
        <v>0.5902777777777777</v>
      </c>
      <c r="R70" s="136" t="s">
        <v>71</v>
      </c>
      <c r="S70" s="34">
        <f>S64+$AD70</f>
        <v>0.638194444444444</v>
      </c>
      <c r="T70" s="34"/>
      <c r="U70" s="34">
        <f>U64+$AD70</f>
        <v>0.673611111111111</v>
      </c>
      <c r="V70" s="34">
        <f>V64+$AD70</f>
        <v>0.721527777777778</v>
      </c>
      <c r="W70" s="34">
        <f>W64+$AD70</f>
        <v>0.7569444444444444</v>
      </c>
      <c r="X70" s="34">
        <f>X64+$AD70</f>
        <v>0.7986111111111109</v>
      </c>
      <c r="Y70" s="34"/>
      <c r="Z70" s="34">
        <f>Z64+$AD70</f>
        <v>0.8819444444444442</v>
      </c>
      <c r="AA70" s="34"/>
      <c r="AB70" s="34">
        <f>AB64+$AD70</f>
        <v>0.9659722222222221</v>
      </c>
      <c r="AC70" s="127"/>
      <c r="AD70" s="39">
        <v>0.004166666666666667</v>
      </c>
      <c r="AE70" s="93"/>
    </row>
    <row r="71" spans="1:31" ht="12.75">
      <c r="A71" s="29" t="s">
        <v>31</v>
      </c>
      <c r="B71" s="29" t="s">
        <v>29</v>
      </c>
      <c r="C71" s="30" t="s">
        <v>61</v>
      </c>
      <c r="D71" s="41" t="s">
        <v>32</v>
      </c>
      <c r="E71" s="124"/>
      <c r="F71" s="43" t="s">
        <v>21</v>
      </c>
      <c r="G71" s="34">
        <f aca="true" t="shared" si="23" ref="G71:I74">G70+$AD71</f>
        <v>0.2166666666666666</v>
      </c>
      <c r="H71" s="34">
        <f t="shared" si="23"/>
        <v>0.25833333333333314</v>
      </c>
      <c r="I71" s="34">
        <f t="shared" si="23"/>
        <v>0.2999999999999998</v>
      </c>
      <c r="J71" s="43" t="s">
        <v>21</v>
      </c>
      <c r="K71" s="34">
        <f>K70+$AD71</f>
        <v>0.34166666666666656</v>
      </c>
      <c r="L71" s="34"/>
      <c r="M71" s="34"/>
      <c r="N71" s="34">
        <f aca="true" t="shared" si="24" ref="N71:O77">N70+$AD71</f>
        <v>0.4666666666666664</v>
      </c>
      <c r="O71" s="34">
        <f t="shared" si="24"/>
        <v>0.5562499999999999</v>
      </c>
      <c r="P71" s="136"/>
      <c r="Q71" s="34">
        <f aca="true" t="shared" si="25" ref="Q71:Q77">Q70+$AD71</f>
        <v>0.5916666666666666</v>
      </c>
      <c r="R71" s="136" t="s">
        <v>71</v>
      </c>
      <c r="S71" s="34">
        <f aca="true" t="shared" si="26" ref="S71:S77">S70+$AD71</f>
        <v>0.6395833333333328</v>
      </c>
      <c r="T71" s="34"/>
      <c r="U71" s="34">
        <f aca="true" t="shared" si="27" ref="U71:W77">U70+$AD71</f>
        <v>0.6749999999999999</v>
      </c>
      <c r="V71" s="34">
        <f t="shared" si="27"/>
        <v>0.7229166666666669</v>
      </c>
      <c r="W71" s="34">
        <f t="shared" si="27"/>
        <v>0.7583333333333333</v>
      </c>
      <c r="X71" s="34">
        <f t="shared" si="22"/>
        <v>0.7999999999999998</v>
      </c>
      <c r="Y71" s="34"/>
      <c r="Z71" s="34">
        <f t="shared" si="19"/>
        <v>0.8833333333333331</v>
      </c>
      <c r="AA71" s="34"/>
      <c r="AB71" s="34">
        <f aca="true" t="shared" si="28" ref="AB71:AB77">AB70+$AD71</f>
        <v>0.967361111111111</v>
      </c>
      <c r="AC71" s="127"/>
      <c r="AD71" s="39">
        <v>0.001388888888888889</v>
      </c>
      <c r="AE71" s="93"/>
    </row>
    <row r="72" spans="1:31" ht="12.75">
      <c r="A72" s="29" t="s">
        <v>28</v>
      </c>
      <c r="B72" s="29" t="s">
        <v>29</v>
      </c>
      <c r="C72" s="30" t="s">
        <v>63</v>
      </c>
      <c r="D72" s="41" t="s">
        <v>89</v>
      </c>
      <c r="E72" s="124"/>
      <c r="F72" s="43" t="s">
        <v>21</v>
      </c>
      <c r="G72" s="34">
        <f t="shared" si="23"/>
        <v>0.21805555555555547</v>
      </c>
      <c r="H72" s="34">
        <f t="shared" si="23"/>
        <v>0.259722222222222</v>
      </c>
      <c r="I72" s="34">
        <f t="shared" si="23"/>
        <v>0.3013888888888887</v>
      </c>
      <c r="J72" s="43" t="s">
        <v>21</v>
      </c>
      <c r="K72" s="34">
        <f>K71+$AD72</f>
        <v>0.34305555555555545</v>
      </c>
      <c r="L72" s="34"/>
      <c r="M72" s="34"/>
      <c r="N72" s="34">
        <f t="shared" si="24"/>
        <v>0.4680555555555553</v>
      </c>
      <c r="O72" s="34">
        <f t="shared" si="24"/>
        <v>0.5576388888888888</v>
      </c>
      <c r="P72" s="136"/>
      <c r="Q72" s="34">
        <f t="shared" si="25"/>
        <v>0.5930555555555554</v>
      </c>
      <c r="R72" s="136" t="s">
        <v>71</v>
      </c>
      <c r="S72" s="34">
        <f t="shared" si="26"/>
        <v>0.6409722222222217</v>
      </c>
      <c r="T72" s="34"/>
      <c r="U72" s="34">
        <f t="shared" si="27"/>
        <v>0.6763888888888888</v>
      </c>
      <c r="V72" s="34">
        <f t="shared" si="27"/>
        <v>0.7243055555555558</v>
      </c>
      <c r="W72" s="34">
        <f t="shared" si="27"/>
        <v>0.7597222222222222</v>
      </c>
      <c r="X72" s="34">
        <f t="shared" si="22"/>
        <v>0.8013888888888887</v>
      </c>
      <c r="Y72" s="34"/>
      <c r="Z72" s="34">
        <f t="shared" si="19"/>
        <v>0.884722222222222</v>
      </c>
      <c r="AA72" s="34"/>
      <c r="AB72" s="34">
        <f t="shared" si="28"/>
        <v>0.9687499999999999</v>
      </c>
      <c r="AC72" s="127"/>
      <c r="AD72" s="39">
        <v>0.001388888888888889</v>
      </c>
      <c r="AE72" s="93"/>
    </row>
    <row r="73" spans="1:31" ht="12.75">
      <c r="A73" s="29" t="s">
        <v>26</v>
      </c>
      <c r="B73" s="29" t="s">
        <v>72</v>
      </c>
      <c r="C73" s="30" t="s">
        <v>64</v>
      </c>
      <c r="D73" s="133" t="s">
        <v>27</v>
      </c>
      <c r="E73" s="134"/>
      <c r="F73" s="48">
        <f>F69+$AE73</f>
        <v>0.20347222222222214</v>
      </c>
      <c r="G73" s="48">
        <f t="shared" si="23"/>
        <v>0.21944444444444436</v>
      </c>
      <c r="H73" s="48">
        <f t="shared" si="23"/>
        <v>0.2611111111111109</v>
      </c>
      <c r="I73" s="48">
        <f t="shared" si="23"/>
        <v>0.3027777777777776</v>
      </c>
      <c r="J73" s="48">
        <f>J69+$AE73</f>
        <v>0.3131944444444444</v>
      </c>
      <c r="K73" s="48">
        <f>K72+$AD73</f>
        <v>0.34444444444444433</v>
      </c>
      <c r="L73" s="48"/>
      <c r="M73" s="48"/>
      <c r="N73" s="48">
        <f t="shared" si="24"/>
        <v>0.46944444444444416</v>
      </c>
      <c r="O73" s="48">
        <f t="shared" si="24"/>
        <v>0.5590277777777777</v>
      </c>
      <c r="P73" s="137"/>
      <c r="Q73" s="48">
        <f t="shared" si="25"/>
        <v>0.5944444444444443</v>
      </c>
      <c r="R73" s="137" t="s">
        <v>71</v>
      </c>
      <c r="S73" s="48">
        <f t="shared" si="26"/>
        <v>0.6423611111111106</v>
      </c>
      <c r="T73" s="48"/>
      <c r="U73" s="48">
        <f t="shared" si="27"/>
        <v>0.6777777777777777</v>
      </c>
      <c r="V73" s="48">
        <f t="shared" si="27"/>
        <v>0.7256944444444446</v>
      </c>
      <c r="W73" s="48">
        <f t="shared" si="27"/>
        <v>0.7611111111111111</v>
      </c>
      <c r="X73" s="48">
        <f t="shared" si="22"/>
        <v>0.8027777777777776</v>
      </c>
      <c r="Y73" s="48"/>
      <c r="Z73" s="48">
        <f t="shared" si="19"/>
        <v>0.8861111111111108</v>
      </c>
      <c r="AA73" s="48"/>
      <c r="AB73" s="48">
        <f t="shared" si="28"/>
        <v>0.9701388888888888</v>
      </c>
      <c r="AC73" s="52"/>
      <c r="AD73" s="39">
        <v>0.001388888888888889</v>
      </c>
      <c r="AE73" s="110">
        <v>0.0020833333333333333</v>
      </c>
    </row>
    <row r="74" spans="1:31" ht="12.75">
      <c r="A74" s="29" t="s">
        <v>24</v>
      </c>
      <c r="B74" s="29" t="s">
        <v>74</v>
      </c>
      <c r="C74" s="30" t="s">
        <v>65</v>
      </c>
      <c r="D74" s="41" t="s">
        <v>25</v>
      </c>
      <c r="E74" s="124"/>
      <c r="F74" s="125">
        <f>F73+$AD74</f>
        <v>0.20486111111111102</v>
      </c>
      <c r="G74" s="34">
        <f t="shared" si="23"/>
        <v>0.22083333333333324</v>
      </c>
      <c r="H74" s="34">
        <f t="shared" si="23"/>
        <v>0.2624999999999998</v>
      </c>
      <c r="I74" s="34">
        <f t="shared" si="23"/>
        <v>0.3041666666666665</v>
      </c>
      <c r="J74" s="34">
        <f>J73+$AD74</f>
        <v>0.31458333333333327</v>
      </c>
      <c r="K74" s="34">
        <f>K73+$AD74</f>
        <v>0.3458333333333332</v>
      </c>
      <c r="L74" s="34"/>
      <c r="M74" s="34"/>
      <c r="N74" s="34">
        <f t="shared" si="24"/>
        <v>0.47083333333333305</v>
      </c>
      <c r="O74" s="34">
        <f t="shared" si="24"/>
        <v>0.5604166666666666</v>
      </c>
      <c r="P74" s="136"/>
      <c r="Q74" s="34">
        <f t="shared" si="25"/>
        <v>0.5958333333333332</v>
      </c>
      <c r="R74" s="136" t="s">
        <v>71</v>
      </c>
      <c r="S74" s="34">
        <f t="shared" si="26"/>
        <v>0.6437499999999995</v>
      </c>
      <c r="T74" s="34"/>
      <c r="U74" s="34">
        <f t="shared" si="27"/>
        <v>0.6791666666666666</v>
      </c>
      <c r="V74" s="34">
        <f t="shared" si="27"/>
        <v>0.7270833333333335</v>
      </c>
      <c r="W74" s="34">
        <f t="shared" si="27"/>
        <v>0.7625</v>
      </c>
      <c r="X74" s="34">
        <f t="shared" si="22"/>
        <v>0.8041666666666665</v>
      </c>
      <c r="Y74" s="34"/>
      <c r="Z74" s="34">
        <f t="shared" si="19"/>
        <v>0.8874999999999997</v>
      </c>
      <c r="AA74" s="34"/>
      <c r="AB74" s="34">
        <f t="shared" si="28"/>
        <v>0.9715277777777777</v>
      </c>
      <c r="AC74" s="127"/>
      <c r="AD74" s="39">
        <v>0.001388888888888889</v>
      </c>
      <c r="AE74" s="93"/>
    </row>
    <row r="75" spans="1:31" ht="12.75">
      <c r="A75" s="29" t="s">
        <v>22</v>
      </c>
      <c r="B75" s="29" t="s">
        <v>76</v>
      </c>
      <c r="C75" s="30" t="s">
        <v>67</v>
      </c>
      <c r="D75" s="128" t="s">
        <v>23</v>
      </c>
      <c r="E75" s="129"/>
      <c r="F75" s="130">
        <f aca="true" t="shared" si="29" ref="F75:K77">F74+$AD75</f>
        <v>0.2062499999999999</v>
      </c>
      <c r="G75" s="58">
        <f t="shared" si="29"/>
        <v>0.22222222222222213</v>
      </c>
      <c r="H75" s="58">
        <f t="shared" si="29"/>
        <v>0.2638888888888887</v>
      </c>
      <c r="I75" s="58">
        <f t="shared" si="29"/>
        <v>0.30555555555555536</v>
      </c>
      <c r="J75" s="58">
        <f t="shared" si="29"/>
        <v>0.31597222222222215</v>
      </c>
      <c r="K75" s="58">
        <f t="shared" si="29"/>
        <v>0.3472222222222221</v>
      </c>
      <c r="L75" s="58"/>
      <c r="M75" s="58"/>
      <c r="N75" s="58">
        <f t="shared" si="24"/>
        <v>0.47222222222222193</v>
      </c>
      <c r="O75" s="58">
        <f t="shared" si="24"/>
        <v>0.5618055555555554</v>
      </c>
      <c r="P75" s="138"/>
      <c r="Q75" s="58">
        <f t="shared" si="25"/>
        <v>0.5972222222222221</v>
      </c>
      <c r="R75" s="138" t="s">
        <v>71</v>
      </c>
      <c r="S75" s="58">
        <f t="shared" si="26"/>
        <v>0.6451388888888884</v>
      </c>
      <c r="T75" s="58"/>
      <c r="U75" s="58">
        <f t="shared" si="27"/>
        <v>0.6805555555555555</v>
      </c>
      <c r="V75" s="58">
        <f t="shared" si="27"/>
        <v>0.7284722222222224</v>
      </c>
      <c r="W75" s="58">
        <f t="shared" si="27"/>
        <v>0.7638888888888888</v>
      </c>
      <c r="X75" s="58">
        <f>X74+$AD75</f>
        <v>0.8055555555555554</v>
      </c>
      <c r="Y75" s="58"/>
      <c r="Z75" s="58">
        <f>Z74+$AD75</f>
        <v>0.8888888888888886</v>
      </c>
      <c r="AA75" s="58"/>
      <c r="AB75" s="58">
        <f t="shared" si="28"/>
        <v>0.9729166666666665</v>
      </c>
      <c r="AC75" s="132"/>
      <c r="AD75" s="39">
        <v>0.001388888888888889</v>
      </c>
      <c r="AE75" s="93"/>
    </row>
    <row r="76" spans="1:31" ht="12.75">
      <c r="A76" s="29" t="s">
        <v>19</v>
      </c>
      <c r="B76" s="29" t="s">
        <v>78</v>
      </c>
      <c r="C76" s="30" t="s">
        <v>69</v>
      </c>
      <c r="D76" s="41" t="s">
        <v>20</v>
      </c>
      <c r="E76" s="124"/>
      <c r="F76" s="125">
        <f t="shared" si="29"/>
        <v>0.2076388888888888</v>
      </c>
      <c r="G76" s="34">
        <f t="shared" si="29"/>
        <v>0.223611111111111</v>
      </c>
      <c r="H76" s="34">
        <f t="shared" si="29"/>
        <v>0.26527777777777756</v>
      </c>
      <c r="I76" s="34">
        <f t="shared" si="29"/>
        <v>0.30694444444444424</v>
      </c>
      <c r="J76" s="43" t="s">
        <v>21</v>
      </c>
      <c r="K76" s="34">
        <f>K75+$AD76</f>
        <v>0.348611111111111</v>
      </c>
      <c r="L76" s="34"/>
      <c r="M76" s="34"/>
      <c r="N76" s="34">
        <f t="shared" si="24"/>
        <v>0.4736111111111108</v>
      </c>
      <c r="O76" s="34">
        <f t="shared" si="24"/>
        <v>0.5631944444444443</v>
      </c>
      <c r="P76" s="43"/>
      <c r="Q76" s="34">
        <f t="shared" si="25"/>
        <v>0.598611111111111</v>
      </c>
      <c r="R76" s="43" t="s">
        <v>21</v>
      </c>
      <c r="S76" s="34">
        <f t="shared" si="26"/>
        <v>0.6465277777777773</v>
      </c>
      <c r="T76" s="34"/>
      <c r="U76" s="34">
        <f t="shared" si="27"/>
        <v>0.6819444444444444</v>
      </c>
      <c r="V76" s="34">
        <f t="shared" si="27"/>
        <v>0.7298611111111113</v>
      </c>
      <c r="W76" s="34">
        <f t="shared" si="27"/>
        <v>0.7652777777777777</v>
      </c>
      <c r="X76" s="34">
        <f>X75+$AD76</f>
        <v>0.8069444444444442</v>
      </c>
      <c r="Y76" s="34"/>
      <c r="Z76" s="34">
        <f>Z75+$AD76</f>
        <v>0.8902777777777775</v>
      </c>
      <c r="AA76" s="34"/>
      <c r="AB76" s="34">
        <f t="shared" si="28"/>
        <v>0.9743055555555554</v>
      </c>
      <c r="AC76" s="127"/>
      <c r="AD76" s="39">
        <v>0.001388888888888889</v>
      </c>
      <c r="AE76" s="93"/>
    </row>
    <row r="77" spans="1:31" ht="13.5" thickBot="1">
      <c r="A77" s="29" t="s">
        <v>15</v>
      </c>
      <c r="B77" s="29" t="s">
        <v>78</v>
      </c>
      <c r="C77" s="30" t="s">
        <v>69</v>
      </c>
      <c r="D77" s="139" t="s">
        <v>17</v>
      </c>
      <c r="E77" s="140" t="s">
        <v>84</v>
      </c>
      <c r="F77" s="141">
        <f t="shared" si="29"/>
        <v>0.20833333333333323</v>
      </c>
      <c r="G77" s="142">
        <f t="shared" si="29"/>
        <v>0.22430555555555545</v>
      </c>
      <c r="H77" s="142">
        <f t="shared" si="29"/>
        <v>0.265972222222222</v>
      </c>
      <c r="I77" s="142">
        <f t="shared" si="29"/>
        <v>0.3076388888888887</v>
      </c>
      <c r="J77" s="142">
        <f>J75+"0:03"</f>
        <v>0.3180555555555555</v>
      </c>
      <c r="K77" s="142">
        <f>K76+$AD77</f>
        <v>0.3493055555555554</v>
      </c>
      <c r="L77" s="142"/>
      <c r="M77" s="142"/>
      <c r="N77" s="142">
        <f t="shared" si="24"/>
        <v>0.47430555555555526</v>
      </c>
      <c r="O77" s="142">
        <f t="shared" si="24"/>
        <v>0.5638888888888888</v>
      </c>
      <c r="P77" s="142"/>
      <c r="Q77" s="142">
        <f t="shared" si="25"/>
        <v>0.5993055555555554</v>
      </c>
      <c r="R77" s="142">
        <v>0.6166666666666667</v>
      </c>
      <c r="S77" s="142">
        <f t="shared" si="26"/>
        <v>0.6472222222222217</v>
      </c>
      <c r="T77" s="142"/>
      <c r="U77" s="142">
        <f t="shared" si="27"/>
        <v>0.6826388888888888</v>
      </c>
      <c r="V77" s="142">
        <f t="shared" si="27"/>
        <v>0.7305555555555557</v>
      </c>
      <c r="W77" s="142">
        <f t="shared" si="27"/>
        <v>0.7659722222222222</v>
      </c>
      <c r="X77" s="142">
        <f>X76+$AD77</f>
        <v>0.8076388888888887</v>
      </c>
      <c r="Y77" s="142"/>
      <c r="Z77" s="142">
        <f>Z76+$AD77</f>
        <v>0.8909722222222219</v>
      </c>
      <c r="AA77" s="142"/>
      <c r="AB77" s="142">
        <f t="shared" si="28"/>
        <v>0.9749999999999999</v>
      </c>
      <c r="AC77" s="143"/>
      <c r="AD77" s="39">
        <v>0.0006944444444444445</v>
      </c>
      <c r="AE77" s="93"/>
    </row>
    <row r="78" spans="7:25" ht="15.75">
      <c r="G78" s="145"/>
      <c r="J78" s="145"/>
      <c r="S78" s="146"/>
      <c r="Y78" s="145"/>
    </row>
    <row r="79" spans="4:19" ht="12.75">
      <c r="D79" s="149" t="s">
        <v>90</v>
      </c>
      <c r="S79" s="146"/>
    </row>
    <row r="80" ht="12.75">
      <c r="S80" s="146"/>
    </row>
    <row r="81" ht="12.75">
      <c r="S81" s="146"/>
    </row>
    <row r="82" ht="12.75">
      <c r="S82" s="146"/>
    </row>
    <row r="83" ht="12.75">
      <c r="S83" s="146"/>
    </row>
  </sheetData>
  <sheetProtection/>
  <mergeCells count="6">
    <mergeCell ref="D44:E44"/>
    <mergeCell ref="D3:E3"/>
    <mergeCell ref="D4:E4"/>
    <mergeCell ref="D5:E5"/>
    <mergeCell ref="D42:E42"/>
    <mergeCell ref="D43:E43"/>
  </mergeCells>
  <printOptions/>
  <pageMargins left="0.3937007874015748" right="0.3937007874015748" top="0.3937007874015748" bottom="0.3937007874015748" header="0.31496062992125984" footer="0.31496062992125984"/>
  <pageSetup fitToHeight="2" horizontalDpi="600" verticalDpi="600" orientation="landscape" paperSize="9" scale="76" r:id="rId1"/>
  <rowBreaks count="1" manualBreakCount="1">
    <brk id="39" min="3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M71"/>
  <sheetViews>
    <sheetView tabSelected="1" zoomScale="70" zoomScaleNormal="70" zoomScaleSheetLayoutView="100" zoomScalePageLayoutView="0" workbookViewId="0" topLeftCell="A1">
      <selection activeCell="AO34" sqref="AO34"/>
    </sheetView>
  </sheetViews>
  <sheetFormatPr defaultColWidth="9.140625" defaultRowHeight="15"/>
  <cols>
    <col min="1" max="2" width="4.421875" style="150" customWidth="1"/>
    <col min="3" max="3" width="4.00390625" style="150" customWidth="1"/>
    <col min="4" max="4" width="29.140625" style="153" customWidth="1"/>
    <col min="5" max="5" width="4.57421875" style="153" customWidth="1"/>
    <col min="6" max="37" width="6.28125" style="153" customWidth="1"/>
    <col min="38" max="38" width="9.140625" style="155" customWidth="1"/>
    <col min="39" max="16384" width="9.140625" style="153" customWidth="1"/>
  </cols>
  <sheetData>
    <row r="1" spans="4:37" ht="20.25">
      <c r="D1" s="151" t="s">
        <v>91</v>
      </c>
      <c r="E1" s="152"/>
      <c r="AK1" s="154" t="s">
        <v>1</v>
      </c>
    </row>
    <row r="2" spans="4:37" ht="15" thickBot="1">
      <c r="D2" s="156" t="s">
        <v>2</v>
      </c>
      <c r="E2" s="157"/>
      <c r="AK2" s="154" t="s">
        <v>3</v>
      </c>
    </row>
    <row r="3" spans="4:37" ht="12.75">
      <c r="D3" s="283" t="s">
        <v>4</v>
      </c>
      <c r="E3" s="284"/>
      <c r="F3" s="158"/>
      <c r="G3" s="159">
        <v>214</v>
      </c>
      <c r="H3" s="159"/>
      <c r="I3" s="159"/>
      <c r="J3" s="159">
        <v>212</v>
      </c>
      <c r="K3" s="160" t="s">
        <v>92</v>
      </c>
      <c r="L3" s="161"/>
      <c r="M3" s="159">
        <v>213</v>
      </c>
      <c r="N3" s="247">
        <v>275</v>
      </c>
      <c r="O3" s="161">
        <v>118</v>
      </c>
      <c r="P3" s="161">
        <v>243</v>
      </c>
      <c r="Q3" s="161"/>
      <c r="R3" s="161">
        <v>214</v>
      </c>
      <c r="S3" s="161"/>
      <c r="T3" s="161"/>
      <c r="U3" s="161">
        <v>213</v>
      </c>
      <c r="V3" s="161"/>
      <c r="W3" s="159">
        <v>243</v>
      </c>
      <c r="X3" s="15"/>
      <c r="Y3" s="15"/>
      <c r="Z3" s="161">
        <v>212</v>
      </c>
      <c r="AA3" s="161">
        <v>213</v>
      </c>
      <c r="AB3" s="161">
        <v>272</v>
      </c>
      <c r="AC3" s="159">
        <v>214</v>
      </c>
      <c r="AD3" s="161">
        <v>212</v>
      </c>
      <c r="AE3" s="161"/>
      <c r="AF3" s="161">
        <v>214</v>
      </c>
      <c r="AG3" s="161">
        <v>213</v>
      </c>
      <c r="AH3" s="161"/>
      <c r="AI3" s="161">
        <v>212</v>
      </c>
      <c r="AJ3" s="162"/>
      <c r="AK3" s="163"/>
    </row>
    <row r="4" spans="1:37" ht="12.75" customHeight="1">
      <c r="A4" s="150" t="s">
        <v>10</v>
      </c>
      <c r="C4" s="150" t="s">
        <v>11</v>
      </c>
      <c r="D4" s="285" t="s">
        <v>12</v>
      </c>
      <c r="E4" s="286"/>
      <c r="F4" s="164"/>
      <c r="G4" s="165">
        <v>3</v>
      </c>
      <c r="H4" s="165"/>
      <c r="I4" s="165"/>
      <c r="J4" s="165">
        <v>49</v>
      </c>
      <c r="K4" s="165" t="s">
        <v>93</v>
      </c>
      <c r="L4" s="165"/>
      <c r="M4" s="165">
        <v>7</v>
      </c>
      <c r="N4" s="248">
        <v>67</v>
      </c>
      <c r="O4" s="165">
        <v>51</v>
      </c>
      <c r="P4" s="165">
        <v>11</v>
      </c>
      <c r="Q4" s="165"/>
      <c r="R4" s="165">
        <v>13</v>
      </c>
      <c r="S4" s="165"/>
      <c r="T4" s="165"/>
      <c r="U4" s="165">
        <v>53</v>
      </c>
      <c r="V4" s="165"/>
      <c r="W4" s="165">
        <v>17</v>
      </c>
      <c r="X4" s="166"/>
      <c r="Y4" s="166" t="s">
        <v>94</v>
      </c>
      <c r="Z4" s="165">
        <v>19</v>
      </c>
      <c r="AA4" s="165">
        <v>21</v>
      </c>
      <c r="AB4" s="165">
        <v>69</v>
      </c>
      <c r="AC4" s="165">
        <v>23</v>
      </c>
      <c r="AD4" s="167">
        <v>25</v>
      </c>
      <c r="AE4" s="165"/>
      <c r="AF4" s="165">
        <v>55</v>
      </c>
      <c r="AG4" s="165">
        <v>27</v>
      </c>
      <c r="AH4" s="165"/>
      <c r="AI4" s="165">
        <v>31</v>
      </c>
      <c r="AJ4" s="168"/>
      <c r="AK4" s="169"/>
    </row>
    <row r="5" spans="4:37" ht="12.75" customHeight="1" thickBot="1">
      <c r="D5" s="287" t="s">
        <v>13</v>
      </c>
      <c r="E5" s="288"/>
      <c r="F5" s="170"/>
      <c r="G5" s="171" t="s">
        <v>95</v>
      </c>
      <c r="H5" s="171"/>
      <c r="I5" s="171"/>
      <c r="J5" s="171" t="s">
        <v>95</v>
      </c>
      <c r="K5" s="171" t="s">
        <v>95</v>
      </c>
      <c r="L5" s="171"/>
      <c r="M5" s="171" t="s">
        <v>95</v>
      </c>
      <c r="N5" s="249" t="s">
        <v>95</v>
      </c>
      <c r="O5" s="171" t="s">
        <v>95</v>
      </c>
      <c r="P5" s="171" t="s">
        <v>95</v>
      </c>
      <c r="Q5" s="171"/>
      <c r="R5" s="171" t="s">
        <v>95</v>
      </c>
      <c r="S5" s="171"/>
      <c r="T5" s="171"/>
      <c r="U5" s="171" t="s">
        <v>95</v>
      </c>
      <c r="V5" s="171"/>
      <c r="W5" s="171" t="s">
        <v>95</v>
      </c>
      <c r="X5" s="26"/>
      <c r="Y5" s="26" t="s">
        <v>14</v>
      </c>
      <c r="Z5" s="171" t="s">
        <v>95</v>
      </c>
      <c r="AA5" s="171" t="s">
        <v>95</v>
      </c>
      <c r="AB5" s="171" t="s">
        <v>95</v>
      </c>
      <c r="AC5" s="171" t="s">
        <v>95</v>
      </c>
      <c r="AD5" s="171" t="s">
        <v>95</v>
      </c>
      <c r="AE5" s="171"/>
      <c r="AF5" s="171" t="s">
        <v>95</v>
      </c>
      <c r="AG5" s="171" t="s">
        <v>95</v>
      </c>
      <c r="AH5" s="171"/>
      <c r="AI5" s="171" t="s">
        <v>95</v>
      </c>
      <c r="AJ5" s="172"/>
      <c r="AK5" s="173"/>
    </row>
    <row r="6" spans="1:39" ht="12.75" customHeight="1">
      <c r="A6" s="174" t="s">
        <v>15</v>
      </c>
      <c r="B6" s="174">
        <v>0</v>
      </c>
      <c r="C6" s="175" t="s">
        <v>16</v>
      </c>
      <c r="D6" s="176" t="s">
        <v>17</v>
      </c>
      <c r="E6" s="177" t="s">
        <v>18</v>
      </c>
      <c r="F6" s="178"/>
      <c r="G6" s="179">
        <v>0.19166666666666665</v>
      </c>
      <c r="H6" s="179"/>
      <c r="I6" s="179"/>
      <c r="J6" s="179">
        <v>0.2333333333333333</v>
      </c>
      <c r="K6" s="179">
        <v>0.25</v>
      </c>
      <c r="L6" s="179"/>
      <c r="M6" s="179">
        <v>0.27499999999999997</v>
      </c>
      <c r="N6" s="250"/>
      <c r="O6" s="179">
        <v>0.3194444444444445</v>
      </c>
      <c r="P6" s="180">
        <v>0.39999999999999997</v>
      </c>
      <c r="Q6" s="179"/>
      <c r="R6" s="179">
        <v>0.48333333333333334</v>
      </c>
      <c r="S6" s="179"/>
      <c r="T6" s="179"/>
      <c r="U6" s="179">
        <v>0.525</v>
      </c>
      <c r="V6" s="179"/>
      <c r="W6" s="179">
        <v>0.5666666666666667</v>
      </c>
      <c r="X6" s="181"/>
      <c r="Y6" s="181">
        <v>0.59375</v>
      </c>
      <c r="Z6" s="180">
        <v>0.611111111111111</v>
      </c>
      <c r="AA6" s="179">
        <v>0.65</v>
      </c>
      <c r="AB6" s="179"/>
      <c r="AC6" s="179">
        <v>0.6916666666666668</v>
      </c>
      <c r="AD6" s="179">
        <v>0.7333333333333334</v>
      </c>
      <c r="AE6" s="179"/>
      <c r="AF6" s="179">
        <v>0.775</v>
      </c>
      <c r="AG6" s="180">
        <v>0.8166666666666668</v>
      </c>
      <c r="AH6" s="180"/>
      <c r="AI6" s="179">
        <v>0.9305555555555555</v>
      </c>
      <c r="AJ6" s="182"/>
      <c r="AK6" s="183"/>
      <c r="AL6" s="184"/>
      <c r="AM6" s="185"/>
    </row>
    <row r="7" spans="1:39" ht="12.75" customHeight="1">
      <c r="A7" s="174">
        <v>2</v>
      </c>
      <c r="B7" s="174">
        <v>0</v>
      </c>
      <c r="C7" s="175">
        <v>0</v>
      </c>
      <c r="D7" s="72" t="s">
        <v>20</v>
      </c>
      <c r="E7" s="186"/>
      <c r="F7" s="187"/>
      <c r="G7" s="188">
        <f aca="true" t="shared" si="0" ref="G7:G18">G6+$AL7</f>
        <v>0.19305555555555554</v>
      </c>
      <c r="H7" s="188"/>
      <c r="I7" s="188"/>
      <c r="J7" s="188">
        <f aca="true" t="shared" si="1" ref="J7:J21">J6+$AL7</f>
        <v>0.2347222222222222</v>
      </c>
      <c r="K7" s="189" t="s">
        <v>21</v>
      </c>
      <c r="L7" s="188"/>
      <c r="M7" s="188">
        <f>M6+$AL7</f>
        <v>0.27638888888888885</v>
      </c>
      <c r="N7" s="251"/>
      <c r="O7" s="188">
        <f>O6+$AL7</f>
        <v>0.32083333333333336</v>
      </c>
      <c r="P7" s="188">
        <f aca="true" t="shared" si="2" ref="P7:P21">P6+$AL7</f>
        <v>0.40138888888888885</v>
      </c>
      <c r="Q7" s="188"/>
      <c r="R7" s="188">
        <f aca="true" t="shared" si="3" ref="R7:R21">R6+$AL7</f>
        <v>0.4847222222222222</v>
      </c>
      <c r="S7" s="188"/>
      <c r="T7" s="188"/>
      <c r="U7" s="188">
        <f aca="true" t="shared" si="4" ref="U7:W21">U6+$AL7</f>
        <v>0.5263888888888889</v>
      </c>
      <c r="V7" s="188"/>
      <c r="W7" s="188">
        <f>W6+$AL7</f>
        <v>0.5680555555555555</v>
      </c>
      <c r="X7" s="43"/>
      <c r="Y7" s="43" t="s">
        <v>21</v>
      </c>
      <c r="Z7" s="188">
        <f>Z6+$AL7</f>
        <v>0.6124999999999999</v>
      </c>
      <c r="AA7" s="188">
        <f aca="true" t="shared" si="5" ref="AA7:AB22">AA6+$AL7</f>
        <v>0.6513888888888889</v>
      </c>
      <c r="AB7" s="188"/>
      <c r="AC7" s="188">
        <f aca="true" t="shared" si="6" ref="AC7:AD11">AC6+$AL7</f>
        <v>0.6930555555555556</v>
      </c>
      <c r="AD7" s="188">
        <f t="shared" si="6"/>
        <v>0.7347222222222223</v>
      </c>
      <c r="AE7" s="188"/>
      <c r="AF7" s="188">
        <f aca="true" t="shared" si="7" ref="AF7:AG11">AF6+$AL7</f>
        <v>0.7763888888888889</v>
      </c>
      <c r="AG7" s="188">
        <f t="shared" si="7"/>
        <v>0.8180555555555556</v>
      </c>
      <c r="AH7" s="190"/>
      <c r="AI7" s="188">
        <f aca="true" t="shared" si="8" ref="AI7:AI33">AI6+$AL7</f>
        <v>0.9319444444444444</v>
      </c>
      <c r="AJ7" s="191"/>
      <c r="AK7" s="192"/>
      <c r="AL7" s="184">
        <v>0.001388888888888889</v>
      </c>
      <c r="AM7" s="185"/>
    </row>
    <row r="8" spans="1:39" ht="12.75" customHeight="1">
      <c r="A8" s="174">
        <v>28</v>
      </c>
      <c r="B8" s="174">
        <v>1</v>
      </c>
      <c r="C8" s="175" t="s">
        <v>29</v>
      </c>
      <c r="D8" s="72" t="s">
        <v>96</v>
      </c>
      <c r="E8" s="186"/>
      <c r="F8" s="187"/>
      <c r="G8" s="189" t="s">
        <v>21</v>
      </c>
      <c r="H8" s="188"/>
      <c r="I8" s="188"/>
      <c r="J8" s="189" t="s">
        <v>21</v>
      </c>
      <c r="K8" s="189" t="s">
        <v>97</v>
      </c>
      <c r="L8" s="188"/>
      <c r="M8" s="189" t="s">
        <v>21</v>
      </c>
      <c r="N8" s="251"/>
      <c r="O8" s="188">
        <f>O7+"0:02"</f>
        <v>0.32222222222222224</v>
      </c>
      <c r="P8" s="189" t="s">
        <v>21</v>
      </c>
      <c r="Q8" s="188"/>
      <c r="R8" s="189" t="s">
        <v>21</v>
      </c>
      <c r="S8" s="188"/>
      <c r="T8" s="188"/>
      <c r="U8" s="189" t="s">
        <v>21</v>
      </c>
      <c r="V8" s="188"/>
      <c r="W8" s="189" t="s">
        <v>21</v>
      </c>
      <c r="X8" s="189"/>
      <c r="Y8" s="189" t="s">
        <v>21</v>
      </c>
      <c r="Z8" s="188">
        <f>Z7+"0:02"</f>
        <v>0.6138888888888888</v>
      </c>
      <c r="AA8" s="189" t="s">
        <v>21</v>
      </c>
      <c r="AB8" s="188"/>
      <c r="AC8" s="189" t="s">
        <v>21</v>
      </c>
      <c r="AD8" s="189" t="s">
        <v>21</v>
      </c>
      <c r="AE8" s="188"/>
      <c r="AF8" s="189" t="s">
        <v>21</v>
      </c>
      <c r="AG8" s="189" t="s">
        <v>21</v>
      </c>
      <c r="AH8" s="190"/>
      <c r="AI8" s="189" t="s">
        <v>21</v>
      </c>
      <c r="AJ8" s="191"/>
      <c r="AK8" s="192"/>
      <c r="AL8" s="184"/>
      <c r="AM8" s="185"/>
    </row>
    <row r="9" spans="1:39" ht="12.75">
      <c r="A9" s="174">
        <v>3</v>
      </c>
      <c r="B9" s="174" t="s">
        <v>29</v>
      </c>
      <c r="C9" s="175">
        <v>1</v>
      </c>
      <c r="D9" s="72" t="s">
        <v>23</v>
      </c>
      <c r="E9" s="186"/>
      <c r="F9" s="187"/>
      <c r="G9" s="188">
        <f>G7+$AL9</f>
        <v>0.19444444444444442</v>
      </c>
      <c r="H9" s="188"/>
      <c r="I9" s="188"/>
      <c r="J9" s="188">
        <f>J7+$AL9</f>
        <v>0.23611111111111108</v>
      </c>
      <c r="K9" s="189" t="s">
        <v>21</v>
      </c>
      <c r="L9" s="188"/>
      <c r="M9" s="188">
        <f>M7+$AL9</f>
        <v>0.27777777777777773</v>
      </c>
      <c r="N9" s="251"/>
      <c r="O9" s="189" t="s">
        <v>21</v>
      </c>
      <c r="P9" s="188">
        <f>P7+$AL9</f>
        <v>0.40277777777777773</v>
      </c>
      <c r="Q9" s="188"/>
      <c r="R9" s="188">
        <f>R7+$AL9</f>
        <v>0.4861111111111111</v>
      </c>
      <c r="S9" s="188"/>
      <c r="T9" s="188"/>
      <c r="U9" s="188">
        <f>U7+$AL9</f>
        <v>0.5277777777777778</v>
      </c>
      <c r="V9" s="188"/>
      <c r="W9" s="188">
        <f>W7+$AL9</f>
        <v>0.5694444444444444</v>
      </c>
      <c r="X9" s="193"/>
      <c r="Y9" s="193">
        <f>Y6+$AL9</f>
        <v>0.5951388888888889</v>
      </c>
      <c r="Z9" s="189" t="s">
        <v>21</v>
      </c>
      <c r="AA9" s="188">
        <f>AA7+$AL9</f>
        <v>0.6527777777777778</v>
      </c>
      <c r="AB9" s="188"/>
      <c r="AC9" s="188">
        <f>AC7+$AL9</f>
        <v>0.6944444444444445</v>
      </c>
      <c r="AD9" s="188">
        <f>AD7+$AL9</f>
        <v>0.7361111111111112</v>
      </c>
      <c r="AE9" s="188"/>
      <c r="AF9" s="188">
        <f>AF7+$AL9</f>
        <v>0.7777777777777778</v>
      </c>
      <c r="AG9" s="188">
        <f>AG7+$AL9</f>
        <v>0.8194444444444445</v>
      </c>
      <c r="AH9" s="190"/>
      <c r="AI9" s="188">
        <f>AI7+$AL9</f>
        <v>0.9333333333333332</v>
      </c>
      <c r="AJ9" s="191"/>
      <c r="AK9" s="192"/>
      <c r="AL9" s="184">
        <v>0.001388888888888889</v>
      </c>
      <c r="AM9" s="185"/>
    </row>
    <row r="10" spans="1:39" ht="12.75">
      <c r="A10" s="174">
        <v>4</v>
      </c>
      <c r="B10" s="174">
        <v>2</v>
      </c>
      <c r="C10" s="175">
        <v>2</v>
      </c>
      <c r="D10" s="72" t="s">
        <v>98</v>
      </c>
      <c r="E10" s="186"/>
      <c r="F10" s="187"/>
      <c r="G10" s="188">
        <f t="shared" si="0"/>
        <v>0.1958333333333333</v>
      </c>
      <c r="H10" s="188"/>
      <c r="I10" s="188"/>
      <c r="J10" s="188">
        <f t="shared" si="1"/>
        <v>0.23749999999999996</v>
      </c>
      <c r="K10" s="189" t="s">
        <v>21</v>
      </c>
      <c r="L10" s="188"/>
      <c r="M10" s="188">
        <f>M9+$AL10</f>
        <v>0.2791666666666666</v>
      </c>
      <c r="N10" s="251"/>
      <c r="O10" s="189" t="s">
        <v>21</v>
      </c>
      <c r="P10" s="188">
        <f>P9+$AL10</f>
        <v>0.4041666666666666</v>
      </c>
      <c r="Q10" s="188"/>
      <c r="R10" s="188">
        <f t="shared" si="3"/>
        <v>0.4875</v>
      </c>
      <c r="S10" s="188"/>
      <c r="T10" s="188"/>
      <c r="U10" s="188">
        <f t="shared" si="4"/>
        <v>0.5291666666666667</v>
      </c>
      <c r="V10" s="188"/>
      <c r="W10" s="188">
        <f t="shared" si="4"/>
        <v>0.5708333333333333</v>
      </c>
      <c r="X10" s="193"/>
      <c r="Y10" s="193">
        <f aca="true" t="shared" si="9" ref="Y10:Z21">Y9+$AL10</f>
        <v>0.5965277777777778</v>
      </c>
      <c r="Z10" s="189" t="s">
        <v>21</v>
      </c>
      <c r="AA10" s="188">
        <f t="shared" si="5"/>
        <v>0.6541666666666667</v>
      </c>
      <c r="AB10" s="188"/>
      <c r="AC10" s="188">
        <f t="shared" si="6"/>
        <v>0.6958333333333334</v>
      </c>
      <c r="AD10" s="188">
        <f t="shared" si="6"/>
        <v>0.7375</v>
      </c>
      <c r="AE10" s="188"/>
      <c r="AF10" s="188">
        <f t="shared" si="7"/>
        <v>0.7791666666666667</v>
      </c>
      <c r="AG10" s="188">
        <f t="shared" si="7"/>
        <v>0.8208333333333334</v>
      </c>
      <c r="AH10" s="190"/>
      <c r="AI10" s="188">
        <f t="shared" si="8"/>
        <v>0.9347222222222221</v>
      </c>
      <c r="AJ10" s="191"/>
      <c r="AK10" s="192"/>
      <c r="AL10" s="184">
        <v>0.001388888888888889</v>
      </c>
      <c r="AM10" s="185"/>
    </row>
    <row r="11" spans="1:39" ht="12.75">
      <c r="A11" s="174">
        <v>5</v>
      </c>
      <c r="B11" s="174">
        <v>3</v>
      </c>
      <c r="C11" s="175">
        <v>3</v>
      </c>
      <c r="D11" s="72" t="s">
        <v>27</v>
      </c>
      <c r="E11" s="186"/>
      <c r="F11" s="187"/>
      <c r="G11" s="188">
        <f t="shared" si="0"/>
        <v>0.1972222222222222</v>
      </c>
      <c r="H11" s="188"/>
      <c r="I11" s="188"/>
      <c r="J11" s="188">
        <f t="shared" si="1"/>
        <v>0.23888888888888885</v>
      </c>
      <c r="K11" s="189" t="s">
        <v>21</v>
      </c>
      <c r="L11" s="188"/>
      <c r="M11" s="188">
        <f>M10+$AL11</f>
        <v>0.2805555555555555</v>
      </c>
      <c r="N11" s="251"/>
      <c r="O11" s="189" t="s">
        <v>21</v>
      </c>
      <c r="P11" s="188">
        <f t="shared" si="2"/>
        <v>0.4055555555555555</v>
      </c>
      <c r="Q11" s="188"/>
      <c r="R11" s="188">
        <f t="shared" si="3"/>
        <v>0.4888888888888889</v>
      </c>
      <c r="S11" s="188"/>
      <c r="T11" s="188"/>
      <c r="U11" s="188">
        <f t="shared" si="4"/>
        <v>0.5305555555555556</v>
      </c>
      <c r="V11" s="188"/>
      <c r="W11" s="188">
        <f t="shared" si="4"/>
        <v>0.5722222222222222</v>
      </c>
      <c r="X11" s="193"/>
      <c r="Y11" s="193">
        <f t="shared" si="9"/>
        <v>0.5979166666666667</v>
      </c>
      <c r="Z11" s="189" t="s">
        <v>21</v>
      </c>
      <c r="AA11" s="188">
        <f t="shared" si="5"/>
        <v>0.6555555555555556</v>
      </c>
      <c r="AB11" s="188"/>
      <c r="AC11" s="188">
        <f t="shared" si="6"/>
        <v>0.6972222222222223</v>
      </c>
      <c r="AD11" s="188">
        <f t="shared" si="6"/>
        <v>0.7388888888888889</v>
      </c>
      <c r="AE11" s="188"/>
      <c r="AF11" s="188">
        <f t="shared" si="7"/>
        <v>0.7805555555555556</v>
      </c>
      <c r="AG11" s="188">
        <f t="shared" si="7"/>
        <v>0.8222222222222223</v>
      </c>
      <c r="AH11" s="190"/>
      <c r="AI11" s="188">
        <f t="shared" si="8"/>
        <v>0.936111111111111</v>
      </c>
      <c r="AJ11" s="191"/>
      <c r="AK11" s="192"/>
      <c r="AL11" s="184">
        <v>0.001388888888888889</v>
      </c>
      <c r="AM11" s="185"/>
    </row>
    <row r="12" spans="1:39" ht="12.75">
      <c r="A12" s="174">
        <v>6</v>
      </c>
      <c r="B12" s="174">
        <v>5</v>
      </c>
      <c r="C12" s="175">
        <v>5</v>
      </c>
      <c r="D12" s="72" t="s">
        <v>36</v>
      </c>
      <c r="E12" s="186"/>
      <c r="F12" s="187"/>
      <c r="G12" s="194">
        <f t="shared" si="0"/>
        <v>0.19861111111111107</v>
      </c>
      <c r="H12" s="188"/>
      <c r="I12" s="188"/>
      <c r="J12" s="194">
        <f t="shared" si="1"/>
        <v>0.24027777777777773</v>
      </c>
      <c r="K12" s="189" t="s">
        <v>21</v>
      </c>
      <c r="L12" s="188"/>
      <c r="M12" s="194">
        <f>M11+$AL12</f>
        <v>0.2819444444444444</v>
      </c>
      <c r="N12" s="252"/>
      <c r="O12" s="195" t="s">
        <v>21</v>
      </c>
      <c r="P12" s="194">
        <f t="shared" si="2"/>
        <v>0.4069444444444444</v>
      </c>
      <c r="Q12" s="188"/>
      <c r="R12" s="194">
        <f t="shared" si="3"/>
        <v>0.49027777777777776</v>
      </c>
      <c r="S12" s="188"/>
      <c r="T12" s="188"/>
      <c r="U12" s="194">
        <f t="shared" si="4"/>
        <v>0.5319444444444444</v>
      </c>
      <c r="V12" s="188"/>
      <c r="W12" s="194">
        <f t="shared" si="4"/>
        <v>0.5736111111111111</v>
      </c>
      <c r="X12" s="196"/>
      <c r="Y12" s="196">
        <f t="shared" si="9"/>
        <v>0.5993055555555555</v>
      </c>
      <c r="Z12" s="195" t="s">
        <v>21</v>
      </c>
      <c r="AA12" s="194">
        <f t="shared" si="5"/>
        <v>0.6569444444444444</v>
      </c>
      <c r="AB12" s="188"/>
      <c r="AC12" s="194">
        <f>AC11+$AL12</f>
        <v>0.6986111111111112</v>
      </c>
      <c r="AD12" s="194">
        <f>AD11+$AL12</f>
        <v>0.7402777777777778</v>
      </c>
      <c r="AE12" s="188"/>
      <c r="AF12" s="194">
        <f>AF11+$AL12</f>
        <v>0.7819444444444444</v>
      </c>
      <c r="AG12" s="194">
        <f>AG11+$AL12</f>
        <v>0.8236111111111112</v>
      </c>
      <c r="AH12" s="190"/>
      <c r="AI12" s="194">
        <f t="shared" si="8"/>
        <v>0.9374999999999999</v>
      </c>
      <c r="AJ12" s="191"/>
      <c r="AK12" s="192"/>
      <c r="AL12" s="184">
        <v>0.001388888888888889</v>
      </c>
      <c r="AM12" s="185"/>
    </row>
    <row r="13" spans="1:39" ht="12.75">
      <c r="A13" s="174">
        <v>7</v>
      </c>
      <c r="B13" s="174">
        <v>5</v>
      </c>
      <c r="C13" s="175">
        <v>5</v>
      </c>
      <c r="D13" s="68" t="s">
        <v>38</v>
      </c>
      <c r="E13" s="197"/>
      <c r="F13" s="198"/>
      <c r="G13" s="188">
        <f t="shared" si="0"/>
        <v>0.19999999999999996</v>
      </c>
      <c r="H13" s="199"/>
      <c r="I13" s="199"/>
      <c r="J13" s="188">
        <f t="shared" si="1"/>
        <v>0.2416666666666666</v>
      </c>
      <c r="K13" s="200" t="s">
        <v>97</v>
      </c>
      <c r="L13" s="199"/>
      <c r="M13" s="188">
        <f aca="true" t="shared" si="10" ref="M13:N22">M12+$AL13</f>
        <v>0.28333333333333327</v>
      </c>
      <c r="N13" s="251"/>
      <c r="O13" s="188">
        <f>O7+"0:06"</f>
        <v>0.325</v>
      </c>
      <c r="P13" s="188">
        <f t="shared" si="2"/>
        <v>0.40833333333333327</v>
      </c>
      <c r="Q13" s="199"/>
      <c r="R13" s="188">
        <f t="shared" si="3"/>
        <v>0.49166666666666664</v>
      </c>
      <c r="S13" s="199"/>
      <c r="T13" s="199"/>
      <c r="U13" s="188">
        <f t="shared" si="4"/>
        <v>0.5333333333333333</v>
      </c>
      <c r="V13" s="199"/>
      <c r="W13" s="188">
        <f t="shared" si="4"/>
        <v>0.575</v>
      </c>
      <c r="X13" s="193"/>
      <c r="Y13" s="193">
        <f t="shared" si="9"/>
        <v>0.6006944444444444</v>
      </c>
      <c r="Z13" s="188">
        <f>Z7+"0:06"</f>
        <v>0.6166666666666666</v>
      </c>
      <c r="AA13" s="188">
        <f t="shared" si="5"/>
        <v>0.6583333333333333</v>
      </c>
      <c r="AB13" s="199"/>
      <c r="AC13" s="188">
        <f aca="true" t="shared" si="11" ref="AC13:AD21">AC12+$AL13</f>
        <v>0.7000000000000001</v>
      </c>
      <c r="AD13" s="188">
        <f t="shared" si="11"/>
        <v>0.7416666666666667</v>
      </c>
      <c r="AE13" s="199"/>
      <c r="AF13" s="188">
        <f aca="true" t="shared" si="12" ref="AF13:AG21">AF12+$AL13</f>
        <v>0.7833333333333333</v>
      </c>
      <c r="AG13" s="188">
        <f t="shared" si="12"/>
        <v>0.8250000000000001</v>
      </c>
      <c r="AH13" s="201"/>
      <c r="AI13" s="188">
        <f t="shared" si="8"/>
        <v>0.9388888888888888</v>
      </c>
      <c r="AJ13" s="202"/>
      <c r="AK13" s="203"/>
      <c r="AL13" s="184">
        <v>0.001388888888888889</v>
      </c>
      <c r="AM13" s="185"/>
    </row>
    <row r="14" spans="1:39" ht="12.75">
      <c r="A14" s="174">
        <v>8</v>
      </c>
      <c r="B14" s="174">
        <v>6</v>
      </c>
      <c r="C14" s="175">
        <v>6</v>
      </c>
      <c r="D14" s="72" t="s">
        <v>40</v>
      </c>
      <c r="E14" s="186"/>
      <c r="F14" s="187"/>
      <c r="G14" s="188">
        <f t="shared" si="0"/>
        <v>0.20138888888888884</v>
      </c>
      <c r="H14" s="188"/>
      <c r="I14" s="188"/>
      <c r="J14" s="188">
        <f t="shared" si="1"/>
        <v>0.2430555555555555</v>
      </c>
      <c r="K14" s="189" t="s">
        <v>97</v>
      </c>
      <c r="L14" s="188"/>
      <c r="M14" s="188">
        <f t="shared" si="10"/>
        <v>0.28472222222222215</v>
      </c>
      <c r="N14" s="251"/>
      <c r="O14" s="188">
        <f aca="true" t="shared" si="13" ref="O14:O21">O13+$AL14</f>
        <v>0.3263888888888889</v>
      </c>
      <c r="P14" s="190">
        <f t="shared" si="2"/>
        <v>0.40972222222222215</v>
      </c>
      <c r="Q14" s="188"/>
      <c r="R14" s="188">
        <f t="shared" si="3"/>
        <v>0.4930555555555555</v>
      </c>
      <c r="S14" s="188"/>
      <c r="T14" s="188"/>
      <c r="U14" s="188">
        <f t="shared" si="4"/>
        <v>0.5347222222222222</v>
      </c>
      <c r="V14" s="188"/>
      <c r="W14" s="188">
        <f t="shared" si="4"/>
        <v>0.5763888888888888</v>
      </c>
      <c r="X14" s="193"/>
      <c r="Y14" s="193">
        <f t="shared" si="9"/>
        <v>0.6020833333333333</v>
      </c>
      <c r="Z14" s="190">
        <f t="shared" si="9"/>
        <v>0.6180555555555555</v>
      </c>
      <c r="AA14" s="188">
        <f t="shared" si="5"/>
        <v>0.6597222222222222</v>
      </c>
      <c r="AB14" s="188"/>
      <c r="AC14" s="188">
        <f t="shared" si="11"/>
        <v>0.701388888888889</v>
      </c>
      <c r="AD14" s="188">
        <f t="shared" si="11"/>
        <v>0.7430555555555556</v>
      </c>
      <c r="AE14" s="188"/>
      <c r="AF14" s="188">
        <f t="shared" si="12"/>
        <v>0.7847222222222222</v>
      </c>
      <c r="AG14" s="190">
        <f t="shared" si="12"/>
        <v>0.826388888888889</v>
      </c>
      <c r="AH14" s="190"/>
      <c r="AI14" s="190">
        <f t="shared" si="8"/>
        <v>0.9402777777777777</v>
      </c>
      <c r="AJ14" s="204"/>
      <c r="AK14" s="192"/>
      <c r="AL14" s="184">
        <v>0.001388888888888889</v>
      </c>
      <c r="AM14" s="185"/>
    </row>
    <row r="15" spans="1:39" ht="12.75">
      <c r="A15" s="174">
        <v>9</v>
      </c>
      <c r="B15" s="174">
        <v>6</v>
      </c>
      <c r="C15" s="175">
        <v>6</v>
      </c>
      <c r="D15" s="73" t="s">
        <v>42</v>
      </c>
      <c r="E15" s="205"/>
      <c r="F15" s="206"/>
      <c r="G15" s="194">
        <f t="shared" si="0"/>
        <v>0.20208333333333328</v>
      </c>
      <c r="H15" s="194"/>
      <c r="I15" s="194"/>
      <c r="J15" s="194">
        <f t="shared" si="1"/>
        <v>0.24374999999999994</v>
      </c>
      <c r="K15" s="194">
        <v>0.25416666666666665</v>
      </c>
      <c r="L15" s="194"/>
      <c r="M15" s="194">
        <f t="shared" si="10"/>
        <v>0.2854166666666666</v>
      </c>
      <c r="N15" s="252"/>
      <c r="O15" s="194">
        <f t="shared" si="13"/>
        <v>0.32708333333333334</v>
      </c>
      <c r="P15" s="207">
        <f t="shared" si="2"/>
        <v>0.4104166666666666</v>
      </c>
      <c r="Q15" s="194"/>
      <c r="R15" s="194">
        <f t="shared" si="3"/>
        <v>0.49374999999999997</v>
      </c>
      <c r="S15" s="194"/>
      <c r="T15" s="194"/>
      <c r="U15" s="194">
        <f t="shared" si="4"/>
        <v>0.5354166666666667</v>
      </c>
      <c r="V15" s="194"/>
      <c r="W15" s="194">
        <f t="shared" si="4"/>
        <v>0.5770833333333333</v>
      </c>
      <c r="X15" s="196"/>
      <c r="Y15" s="196">
        <f t="shared" si="9"/>
        <v>0.6027777777777777</v>
      </c>
      <c r="Z15" s="207">
        <f t="shared" si="9"/>
        <v>0.6187499999999999</v>
      </c>
      <c r="AA15" s="194">
        <f t="shared" si="5"/>
        <v>0.6604166666666667</v>
      </c>
      <c r="AB15" s="194"/>
      <c r="AC15" s="194">
        <f t="shared" si="11"/>
        <v>0.7020833333333334</v>
      </c>
      <c r="AD15" s="194">
        <f t="shared" si="11"/>
        <v>0.74375</v>
      </c>
      <c r="AE15" s="194"/>
      <c r="AF15" s="194">
        <f t="shared" si="12"/>
        <v>0.7854166666666667</v>
      </c>
      <c r="AG15" s="207">
        <f t="shared" si="12"/>
        <v>0.8270833333333334</v>
      </c>
      <c r="AH15" s="207"/>
      <c r="AI15" s="207">
        <f t="shared" si="8"/>
        <v>0.9409722222222221</v>
      </c>
      <c r="AJ15" s="208"/>
      <c r="AK15" s="209"/>
      <c r="AL15" s="184">
        <v>0.0006944444444444445</v>
      </c>
      <c r="AM15" s="185"/>
    </row>
    <row r="16" spans="1:39" ht="12.75">
      <c r="A16" s="174">
        <v>10</v>
      </c>
      <c r="B16" s="174">
        <v>7</v>
      </c>
      <c r="C16" s="175">
        <v>7</v>
      </c>
      <c r="D16" s="72" t="s">
        <v>99</v>
      </c>
      <c r="E16" s="186"/>
      <c r="F16" s="187"/>
      <c r="G16" s="188">
        <f t="shared" si="0"/>
        <v>0.20347222222222217</v>
      </c>
      <c r="H16" s="188"/>
      <c r="I16" s="188"/>
      <c r="J16" s="188">
        <f t="shared" si="1"/>
        <v>0.24513888888888882</v>
      </c>
      <c r="K16" s="189" t="s">
        <v>97</v>
      </c>
      <c r="L16" s="188"/>
      <c r="M16" s="188">
        <f t="shared" si="10"/>
        <v>0.2868055555555555</v>
      </c>
      <c r="N16" s="251"/>
      <c r="O16" s="188">
        <f t="shared" si="13"/>
        <v>0.3284722222222222</v>
      </c>
      <c r="P16" s="190">
        <f t="shared" si="2"/>
        <v>0.4118055555555555</v>
      </c>
      <c r="Q16" s="188"/>
      <c r="R16" s="188">
        <f t="shared" si="3"/>
        <v>0.49513888888888885</v>
      </c>
      <c r="S16" s="188"/>
      <c r="T16" s="188"/>
      <c r="U16" s="188">
        <f t="shared" si="4"/>
        <v>0.5368055555555555</v>
      </c>
      <c r="V16" s="188"/>
      <c r="W16" s="188">
        <f t="shared" si="4"/>
        <v>0.5784722222222222</v>
      </c>
      <c r="X16" s="188"/>
      <c r="Y16" s="188"/>
      <c r="Z16" s="190">
        <f t="shared" si="9"/>
        <v>0.6201388888888888</v>
      </c>
      <c r="AA16" s="188">
        <f t="shared" si="5"/>
        <v>0.6618055555555555</v>
      </c>
      <c r="AB16" s="188"/>
      <c r="AC16" s="188">
        <f t="shared" si="11"/>
        <v>0.7034722222222223</v>
      </c>
      <c r="AD16" s="188">
        <f t="shared" si="11"/>
        <v>0.7451388888888889</v>
      </c>
      <c r="AE16" s="188"/>
      <c r="AF16" s="188">
        <f t="shared" si="12"/>
        <v>0.7868055555555555</v>
      </c>
      <c r="AG16" s="190">
        <f t="shared" si="12"/>
        <v>0.8284722222222223</v>
      </c>
      <c r="AH16" s="190"/>
      <c r="AI16" s="190">
        <f t="shared" si="8"/>
        <v>0.942361111111111</v>
      </c>
      <c r="AJ16" s="204"/>
      <c r="AK16" s="192"/>
      <c r="AL16" s="184">
        <v>0.001388888888888889</v>
      </c>
      <c r="AM16" s="185"/>
    </row>
    <row r="17" spans="1:39" ht="12.75">
      <c r="A17" s="174">
        <v>11</v>
      </c>
      <c r="B17" s="174">
        <v>9</v>
      </c>
      <c r="C17" s="175">
        <v>9</v>
      </c>
      <c r="D17" s="72" t="s">
        <v>100</v>
      </c>
      <c r="E17" s="186"/>
      <c r="F17" s="187"/>
      <c r="G17" s="188">
        <f t="shared" si="0"/>
        <v>0.20624999999999993</v>
      </c>
      <c r="H17" s="188"/>
      <c r="I17" s="188"/>
      <c r="J17" s="188">
        <f t="shared" si="1"/>
        <v>0.2479166666666666</v>
      </c>
      <c r="K17" s="189" t="s">
        <v>97</v>
      </c>
      <c r="L17" s="188"/>
      <c r="M17" s="188">
        <f t="shared" si="10"/>
        <v>0.28958333333333325</v>
      </c>
      <c r="N17" s="251"/>
      <c r="O17" s="188">
        <f t="shared" si="13"/>
        <v>0.33125</v>
      </c>
      <c r="P17" s="190">
        <f t="shared" si="2"/>
        <v>0.41458333333333325</v>
      </c>
      <c r="Q17" s="188"/>
      <c r="R17" s="188">
        <f t="shared" si="3"/>
        <v>0.4979166666666666</v>
      </c>
      <c r="S17" s="188"/>
      <c r="T17" s="188"/>
      <c r="U17" s="188">
        <f t="shared" si="4"/>
        <v>0.5395833333333333</v>
      </c>
      <c r="V17" s="188"/>
      <c r="W17" s="188">
        <f t="shared" si="4"/>
        <v>0.5812499999999999</v>
      </c>
      <c r="X17" s="188"/>
      <c r="Y17" s="188"/>
      <c r="Z17" s="190">
        <f t="shared" si="9"/>
        <v>0.6229166666666666</v>
      </c>
      <c r="AA17" s="188">
        <f t="shared" si="5"/>
        <v>0.6645833333333333</v>
      </c>
      <c r="AB17" s="188"/>
      <c r="AC17" s="188">
        <f t="shared" si="11"/>
        <v>0.70625</v>
      </c>
      <c r="AD17" s="188">
        <f t="shared" si="11"/>
        <v>0.7479166666666667</v>
      </c>
      <c r="AE17" s="188"/>
      <c r="AF17" s="188">
        <f t="shared" si="12"/>
        <v>0.7895833333333333</v>
      </c>
      <c r="AG17" s="190">
        <f t="shared" si="12"/>
        <v>0.83125</v>
      </c>
      <c r="AH17" s="190"/>
      <c r="AI17" s="190">
        <f t="shared" si="8"/>
        <v>0.9451388888888888</v>
      </c>
      <c r="AJ17" s="204"/>
      <c r="AK17" s="192"/>
      <c r="AL17" s="184">
        <v>0.002777777777777778</v>
      </c>
      <c r="AM17" s="185"/>
    </row>
    <row r="18" spans="1:39" ht="12.75">
      <c r="A18" s="174">
        <v>12</v>
      </c>
      <c r="B18" s="174">
        <v>11</v>
      </c>
      <c r="C18" s="175">
        <v>11</v>
      </c>
      <c r="D18" s="72" t="s">
        <v>101</v>
      </c>
      <c r="E18" s="186"/>
      <c r="F18" s="187"/>
      <c r="G18" s="188">
        <f t="shared" si="0"/>
        <v>0.2090277777777777</v>
      </c>
      <c r="H18" s="188"/>
      <c r="I18" s="188"/>
      <c r="J18" s="188">
        <f t="shared" si="1"/>
        <v>0.2506944444444444</v>
      </c>
      <c r="K18" s="189" t="s">
        <v>97</v>
      </c>
      <c r="L18" s="188"/>
      <c r="M18" s="188">
        <f t="shared" si="10"/>
        <v>0.292361111111111</v>
      </c>
      <c r="N18" s="253">
        <v>0.32083333333333336</v>
      </c>
      <c r="O18" s="188">
        <f t="shared" si="13"/>
        <v>0.33402777777777776</v>
      </c>
      <c r="P18" s="190">
        <f t="shared" si="2"/>
        <v>0.417361111111111</v>
      </c>
      <c r="Q18" s="188"/>
      <c r="R18" s="188">
        <f t="shared" si="3"/>
        <v>0.5006944444444444</v>
      </c>
      <c r="S18" s="188"/>
      <c r="T18" s="188"/>
      <c r="U18" s="188">
        <f t="shared" si="4"/>
        <v>0.5423611111111111</v>
      </c>
      <c r="V18" s="188"/>
      <c r="W18" s="188">
        <f t="shared" si="4"/>
        <v>0.5840277777777777</v>
      </c>
      <c r="X18" s="188"/>
      <c r="Y18" s="188"/>
      <c r="Z18" s="190">
        <f t="shared" si="9"/>
        <v>0.6256944444444443</v>
      </c>
      <c r="AA18" s="188">
        <f t="shared" si="5"/>
        <v>0.6673611111111111</v>
      </c>
      <c r="AB18" s="188">
        <v>0.6736111111111112</v>
      </c>
      <c r="AC18" s="188">
        <f t="shared" si="11"/>
        <v>0.7090277777777778</v>
      </c>
      <c r="AD18" s="188">
        <f t="shared" si="11"/>
        <v>0.7506944444444444</v>
      </c>
      <c r="AE18" s="188"/>
      <c r="AF18" s="188">
        <f t="shared" si="12"/>
        <v>0.7923611111111111</v>
      </c>
      <c r="AG18" s="190">
        <f t="shared" si="12"/>
        <v>0.8340277777777778</v>
      </c>
      <c r="AH18" s="190"/>
      <c r="AI18" s="190">
        <f t="shared" si="8"/>
        <v>0.9479166666666665</v>
      </c>
      <c r="AJ18" s="204"/>
      <c r="AK18" s="192"/>
      <c r="AL18" s="184">
        <v>0.002777777777777778</v>
      </c>
      <c r="AM18" s="185"/>
    </row>
    <row r="19" spans="1:39" ht="12.75">
      <c r="A19" s="174">
        <v>13</v>
      </c>
      <c r="B19" s="174">
        <v>12</v>
      </c>
      <c r="C19" s="175">
        <v>12</v>
      </c>
      <c r="D19" s="68" t="s">
        <v>102</v>
      </c>
      <c r="E19" s="197"/>
      <c r="F19" s="198"/>
      <c r="G19" s="199">
        <f>G18+$AL19</f>
        <v>0.21041666666666659</v>
      </c>
      <c r="H19" s="199"/>
      <c r="I19" s="199"/>
      <c r="J19" s="199">
        <f t="shared" si="1"/>
        <v>0.25208333333333327</v>
      </c>
      <c r="K19" s="200" t="s">
        <v>97</v>
      </c>
      <c r="L19" s="199"/>
      <c r="M19" s="199">
        <f t="shared" si="10"/>
        <v>0.2937499999999999</v>
      </c>
      <c r="N19" s="254">
        <f t="shared" si="10"/>
        <v>0.32222222222222224</v>
      </c>
      <c r="O19" s="199">
        <f t="shared" si="13"/>
        <v>0.33541666666666664</v>
      </c>
      <c r="P19" s="201">
        <f t="shared" si="2"/>
        <v>0.4187499999999999</v>
      </c>
      <c r="Q19" s="199"/>
      <c r="R19" s="199">
        <f t="shared" si="3"/>
        <v>0.5020833333333333</v>
      </c>
      <c r="S19" s="199"/>
      <c r="T19" s="199"/>
      <c r="U19" s="199">
        <f t="shared" si="4"/>
        <v>0.54375</v>
      </c>
      <c r="V19" s="201"/>
      <c r="W19" s="199">
        <f t="shared" si="4"/>
        <v>0.5854166666666666</v>
      </c>
      <c r="X19" s="200"/>
      <c r="Y19" s="199"/>
      <c r="Z19" s="201">
        <f t="shared" si="9"/>
        <v>0.6270833333333332</v>
      </c>
      <c r="AA19" s="199">
        <f t="shared" si="5"/>
        <v>0.66875</v>
      </c>
      <c r="AB19" s="201">
        <f t="shared" si="5"/>
        <v>0.675</v>
      </c>
      <c r="AC19" s="199">
        <f t="shared" si="11"/>
        <v>0.7104166666666667</v>
      </c>
      <c r="AD19" s="199">
        <f t="shared" si="11"/>
        <v>0.7520833333333333</v>
      </c>
      <c r="AE19" s="199"/>
      <c r="AF19" s="199">
        <f t="shared" si="12"/>
        <v>0.79375</v>
      </c>
      <c r="AG19" s="201">
        <f t="shared" si="12"/>
        <v>0.8354166666666667</v>
      </c>
      <c r="AH19" s="201"/>
      <c r="AI19" s="201">
        <f t="shared" si="8"/>
        <v>0.9493055555555554</v>
      </c>
      <c r="AJ19" s="202"/>
      <c r="AK19" s="203"/>
      <c r="AL19" s="184">
        <v>0.001388888888888889</v>
      </c>
      <c r="AM19" s="185"/>
    </row>
    <row r="20" spans="1:39" s="211" customFormat="1" ht="12.75">
      <c r="A20" s="174">
        <v>14</v>
      </c>
      <c r="B20" s="174">
        <v>13</v>
      </c>
      <c r="C20" s="175">
        <v>13</v>
      </c>
      <c r="D20" s="72" t="s">
        <v>103</v>
      </c>
      <c r="E20" s="186"/>
      <c r="F20" s="187"/>
      <c r="G20" s="188">
        <f>G19+$AL20</f>
        <v>0.21180555555555547</v>
      </c>
      <c r="H20" s="188"/>
      <c r="I20" s="188"/>
      <c r="J20" s="188">
        <f t="shared" si="1"/>
        <v>0.25347222222222215</v>
      </c>
      <c r="K20" s="189" t="s">
        <v>97</v>
      </c>
      <c r="L20" s="188"/>
      <c r="M20" s="188">
        <f t="shared" si="10"/>
        <v>0.2951388888888888</v>
      </c>
      <c r="N20" s="253">
        <f t="shared" si="10"/>
        <v>0.3236111111111111</v>
      </c>
      <c r="O20" s="188">
        <f t="shared" si="13"/>
        <v>0.3368055555555555</v>
      </c>
      <c r="P20" s="190">
        <f t="shared" si="2"/>
        <v>0.4201388888888888</v>
      </c>
      <c r="Q20" s="188"/>
      <c r="R20" s="188">
        <f t="shared" si="3"/>
        <v>0.5034722222222222</v>
      </c>
      <c r="S20" s="188"/>
      <c r="T20" s="188"/>
      <c r="U20" s="188">
        <f t="shared" si="4"/>
        <v>0.5451388888888888</v>
      </c>
      <c r="V20" s="190"/>
      <c r="W20" s="188">
        <f t="shared" si="4"/>
        <v>0.5868055555555555</v>
      </c>
      <c r="X20" s="189"/>
      <c r="Y20" s="188"/>
      <c r="Z20" s="190">
        <f t="shared" si="9"/>
        <v>0.6284722222222221</v>
      </c>
      <c r="AA20" s="188">
        <f t="shared" si="5"/>
        <v>0.6701388888888888</v>
      </c>
      <c r="AB20" s="190">
        <f t="shared" si="5"/>
        <v>0.6763888888888889</v>
      </c>
      <c r="AC20" s="188">
        <f t="shared" si="11"/>
        <v>0.7118055555555556</v>
      </c>
      <c r="AD20" s="188">
        <f t="shared" si="11"/>
        <v>0.7534722222222222</v>
      </c>
      <c r="AE20" s="188"/>
      <c r="AF20" s="188">
        <f t="shared" si="12"/>
        <v>0.7951388888888888</v>
      </c>
      <c r="AG20" s="190">
        <f t="shared" si="12"/>
        <v>0.8368055555555556</v>
      </c>
      <c r="AH20" s="190"/>
      <c r="AI20" s="190">
        <f t="shared" si="8"/>
        <v>0.9506944444444443</v>
      </c>
      <c r="AJ20" s="204"/>
      <c r="AK20" s="192"/>
      <c r="AL20" s="184">
        <v>0.001388888888888889</v>
      </c>
      <c r="AM20" s="210"/>
    </row>
    <row r="21" spans="1:39" s="211" customFormat="1" ht="12.75">
      <c r="A21" s="174">
        <v>15</v>
      </c>
      <c r="B21" s="174">
        <v>14</v>
      </c>
      <c r="C21" s="175">
        <v>14</v>
      </c>
      <c r="D21" s="73" t="s">
        <v>104</v>
      </c>
      <c r="E21" s="205"/>
      <c r="F21" s="206"/>
      <c r="G21" s="194">
        <f>G20+$AL21</f>
        <v>0.21319444444444435</v>
      </c>
      <c r="H21" s="194"/>
      <c r="I21" s="194"/>
      <c r="J21" s="194">
        <f t="shared" si="1"/>
        <v>0.25486111111111104</v>
      </c>
      <c r="K21" s="194">
        <v>0.2604166666666667</v>
      </c>
      <c r="L21" s="194"/>
      <c r="M21" s="194">
        <f t="shared" si="10"/>
        <v>0.29652777777777767</v>
      </c>
      <c r="N21" s="255">
        <f t="shared" si="10"/>
        <v>0.325</v>
      </c>
      <c r="O21" s="194">
        <f t="shared" si="13"/>
        <v>0.3381944444444444</v>
      </c>
      <c r="P21" s="207">
        <f t="shared" si="2"/>
        <v>0.42152777777777767</v>
      </c>
      <c r="Q21" s="194"/>
      <c r="R21" s="194">
        <f t="shared" si="3"/>
        <v>0.5048611111111111</v>
      </c>
      <c r="S21" s="194"/>
      <c r="T21" s="194"/>
      <c r="U21" s="194">
        <f t="shared" si="4"/>
        <v>0.5465277777777777</v>
      </c>
      <c r="V21" s="207"/>
      <c r="W21" s="194">
        <f t="shared" si="4"/>
        <v>0.5881944444444444</v>
      </c>
      <c r="X21" s="195"/>
      <c r="Y21" s="194"/>
      <c r="Z21" s="207">
        <f t="shared" si="9"/>
        <v>0.629861111111111</v>
      </c>
      <c r="AA21" s="194">
        <f t="shared" si="5"/>
        <v>0.6715277777777777</v>
      </c>
      <c r="AB21" s="207">
        <f t="shared" si="5"/>
        <v>0.6777777777777778</v>
      </c>
      <c r="AC21" s="194">
        <f t="shared" si="11"/>
        <v>0.7131944444444445</v>
      </c>
      <c r="AD21" s="194">
        <f t="shared" si="11"/>
        <v>0.7548611111111111</v>
      </c>
      <c r="AE21" s="194"/>
      <c r="AF21" s="194">
        <f t="shared" si="12"/>
        <v>0.7965277777777777</v>
      </c>
      <c r="AG21" s="207">
        <f t="shared" si="12"/>
        <v>0.8381944444444445</v>
      </c>
      <c r="AH21" s="207"/>
      <c r="AI21" s="207">
        <f t="shared" si="8"/>
        <v>0.9520833333333332</v>
      </c>
      <c r="AJ21" s="208"/>
      <c r="AK21" s="209"/>
      <c r="AL21" s="184">
        <v>0.001388888888888889</v>
      </c>
      <c r="AM21" s="210"/>
    </row>
    <row r="22" spans="1:39" s="211" customFormat="1" ht="12.75">
      <c r="A22" s="174">
        <v>16</v>
      </c>
      <c r="B22" s="174">
        <v>15</v>
      </c>
      <c r="C22" s="175" t="s">
        <v>29</v>
      </c>
      <c r="D22" s="72" t="s">
        <v>105</v>
      </c>
      <c r="E22" s="186"/>
      <c r="F22" s="187"/>
      <c r="G22" s="189" t="s">
        <v>21</v>
      </c>
      <c r="H22" s="189"/>
      <c r="I22" s="189"/>
      <c r="J22" s="189" t="s">
        <v>21</v>
      </c>
      <c r="K22" s="189" t="s">
        <v>21</v>
      </c>
      <c r="L22" s="188"/>
      <c r="M22" s="189" t="s">
        <v>21</v>
      </c>
      <c r="N22" s="256">
        <f t="shared" si="10"/>
        <v>0.32708333333333334</v>
      </c>
      <c r="O22" s="189" t="s">
        <v>21</v>
      </c>
      <c r="P22" s="189" t="s">
        <v>21</v>
      </c>
      <c r="Q22" s="188"/>
      <c r="R22" s="189" t="s">
        <v>21</v>
      </c>
      <c r="S22" s="188"/>
      <c r="T22" s="188"/>
      <c r="U22" s="189" t="s">
        <v>21</v>
      </c>
      <c r="V22" s="190"/>
      <c r="W22" s="189" t="s">
        <v>21</v>
      </c>
      <c r="X22" s="189"/>
      <c r="Y22" s="188"/>
      <c r="Z22" s="189" t="s">
        <v>21</v>
      </c>
      <c r="AA22" s="189" t="s">
        <v>21</v>
      </c>
      <c r="AB22" s="190">
        <f t="shared" si="5"/>
        <v>0.6798611111111111</v>
      </c>
      <c r="AC22" s="189" t="s">
        <v>21</v>
      </c>
      <c r="AD22" s="189" t="s">
        <v>21</v>
      </c>
      <c r="AE22" s="188"/>
      <c r="AF22" s="189" t="s">
        <v>21</v>
      </c>
      <c r="AG22" s="189" t="s">
        <v>21</v>
      </c>
      <c r="AH22" s="190"/>
      <c r="AI22" s="190">
        <f t="shared" si="8"/>
        <v>0.9541666666666665</v>
      </c>
      <c r="AJ22" s="204"/>
      <c r="AK22" s="192"/>
      <c r="AL22" s="184">
        <v>0.0020833333333333333</v>
      </c>
      <c r="AM22" s="210"/>
    </row>
    <row r="23" spans="1:39" s="211" customFormat="1" ht="12.75">
      <c r="A23" s="174">
        <v>17</v>
      </c>
      <c r="B23" s="174">
        <v>17</v>
      </c>
      <c r="C23" s="175" t="s">
        <v>29</v>
      </c>
      <c r="D23" s="72" t="s">
        <v>106</v>
      </c>
      <c r="E23" s="186"/>
      <c r="F23" s="187"/>
      <c r="G23" s="189" t="s">
        <v>21</v>
      </c>
      <c r="H23" s="189"/>
      <c r="I23" s="189"/>
      <c r="J23" s="189" t="s">
        <v>21</v>
      </c>
      <c r="K23" s="189" t="s">
        <v>21</v>
      </c>
      <c r="L23" s="188"/>
      <c r="M23" s="189" t="s">
        <v>21</v>
      </c>
      <c r="N23" s="257" t="s">
        <v>21</v>
      </c>
      <c r="O23" s="189" t="s">
        <v>21</v>
      </c>
      <c r="P23" s="189" t="s">
        <v>21</v>
      </c>
      <c r="Q23" s="188"/>
      <c r="R23" s="189" t="s">
        <v>21</v>
      </c>
      <c r="S23" s="188"/>
      <c r="T23" s="188"/>
      <c r="U23" s="189" t="s">
        <v>21</v>
      </c>
      <c r="V23" s="190"/>
      <c r="W23" s="189" t="s">
        <v>21</v>
      </c>
      <c r="X23" s="189"/>
      <c r="Y23" s="188"/>
      <c r="Z23" s="189" t="s">
        <v>21</v>
      </c>
      <c r="AA23" s="189" t="s">
        <v>21</v>
      </c>
      <c r="AB23" s="190">
        <f aca="true" t="shared" si="14" ref="AB23:AD33">AB22+$AL23</f>
        <v>0.68125</v>
      </c>
      <c r="AC23" s="189" t="s">
        <v>21</v>
      </c>
      <c r="AD23" s="189" t="s">
        <v>21</v>
      </c>
      <c r="AE23" s="188"/>
      <c r="AF23" s="189" t="s">
        <v>21</v>
      </c>
      <c r="AG23" s="189" t="s">
        <v>21</v>
      </c>
      <c r="AH23" s="190"/>
      <c r="AI23" s="190">
        <f t="shared" si="8"/>
        <v>0.9555555555555554</v>
      </c>
      <c r="AJ23" s="204"/>
      <c r="AK23" s="192"/>
      <c r="AL23" s="184">
        <v>0.001388888888888889</v>
      </c>
      <c r="AM23" s="210"/>
    </row>
    <row r="24" spans="1:39" s="211" customFormat="1" ht="12.75">
      <c r="A24" s="174">
        <v>18</v>
      </c>
      <c r="B24" s="174">
        <v>18</v>
      </c>
      <c r="C24" s="175" t="s">
        <v>29</v>
      </c>
      <c r="D24" s="72" t="s">
        <v>107</v>
      </c>
      <c r="E24" s="186"/>
      <c r="F24" s="187"/>
      <c r="G24" s="189" t="s">
        <v>21</v>
      </c>
      <c r="H24" s="189"/>
      <c r="I24" s="189"/>
      <c r="J24" s="189" t="s">
        <v>21</v>
      </c>
      <c r="K24" s="189" t="s">
        <v>21</v>
      </c>
      <c r="L24" s="188"/>
      <c r="M24" s="189" t="s">
        <v>21</v>
      </c>
      <c r="N24" s="257" t="s">
        <v>21</v>
      </c>
      <c r="O24" s="189" t="s">
        <v>21</v>
      </c>
      <c r="P24" s="189" t="s">
        <v>21</v>
      </c>
      <c r="Q24" s="188"/>
      <c r="R24" s="189" t="s">
        <v>21</v>
      </c>
      <c r="S24" s="188"/>
      <c r="T24" s="188"/>
      <c r="U24" s="189" t="s">
        <v>21</v>
      </c>
      <c r="V24" s="190"/>
      <c r="W24" s="189" t="s">
        <v>21</v>
      </c>
      <c r="X24" s="189"/>
      <c r="Y24" s="188"/>
      <c r="Z24" s="189" t="s">
        <v>21</v>
      </c>
      <c r="AA24" s="189" t="s">
        <v>21</v>
      </c>
      <c r="AB24" s="190">
        <f t="shared" si="14"/>
        <v>0.6826388888888889</v>
      </c>
      <c r="AC24" s="189" t="s">
        <v>21</v>
      </c>
      <c r="AD24" s="189" t="s">
        <v>21</v>
      </c>
      <c r="AE24" s="188"/>
      <c r="AF24" s="189" t="s">
        <v>21</v>
      </c>
      <c r="AG24" s="189" t="s">
        <v>21</v>
      </c>
      <c r="AH24" s="190"/>
      <c r="AI24" s="190">
        <f t="shared" si="8"/>
        <v>0.9569444444444443</v>
      </c>
      <c r="AJ24" s="204"/>
      <c r="AK24" s="192"/>
      <c r="AL24" s="184">
        <v>0.001388888888888889</v>
      </c>
      <c r="AM24" s="210"/>
    </row>
    <row r="25" spans="1:39" s="211" customFormat="1" ht="12.75">
      <c r="A25" s="174">
        <v>19</v>
      </c>
      <c r="B25" s="174">
        <v>19</v>
      </c>
      <c r="C25" s="175" t="s">
        <v>29</v>
      </c>
      <c r="D25" s="72" t="s">
        <v>106</v>
      </c>
      <c r="E25" s="186"/>
      <c r="F25" s="187"/>
      <c r="G25" s="189" t="s">
        <v>21</v>
      </c>
      <c r="H25" s="189"/>
      <c r="I25" s="189"/>
      <c r="J25" s="189" t="s">
        <v>21</v>
      </c>
      <c r="K25" s="189" t="s">
        <v>21</v>
      </c>
      <c r="L25" s="188"/>
      <c r="M25" s="189" t="s">
        <v>21</v>
      </c>
      <c r="N25" s="257" t="s">
        <v>21</v>
      </c>
      <c r="O25" s="189" t="s">
        <v>21</v>
      </c>
      <c r="P25" s="189" t="s">
        <v>21</v>
      </c>
      <c r="Q25" s="188"/>
      <c r="R25" s="189" t="s">
        <v>21</v>
      </c>
      <c r="S25" s="188"/>
      <c r="T25" s="188"/>
      <c r="U25" s="189" t="s">
        <v>21</v>
      </c>
      <c r="V25" s="190"/>
      <c r="W25" s="189" t="s">
        <v>21</v>
      </c>
      <c r="X25" s="189"/>
      <c r="Y25" s="188"/>
      <c r="Z25" s="189" t="s">
        <v>21</v>
      </c>
      <c r="AA25" s="189" t="s">
        <v>21</v>
      </c>
      <c r="AB25" s="190">
        <f t="shared" si="14"/>
        <v>0.6847222222222222</v>
      </c>
      <c r="AC25" s="189" t="s">
        <v>21</v>
      </c>
      <c r="AD25" s="189" t="s">
        <v>21</v>
      </c>
      <c r="AE25" s="188"/>
      <c r="AF25" s="189" t="s">
        <v>21</v>
      </c>
      <c r="AG25" s="189" t="s">
        <v>21</v>
      </c>
      <c r="AH25" s="190"/>
      <c r="AI25" s="190">
        <f t="shared" si="8"/>
        <v>0.9590277777777776</v>
      </c>
      <c r="AJ25" s="204"/>
      <c r="AK25" s="192"/>
      <c r="AL25" s="184">
        <v>0.0020833333333333333</v>
      </c>
      <c r="AM25" s="210"/>
    </row>
    <row r="26" spans="1:39" s="211" customFormat="1" ht="12.75">
      <c r="A26" s="174">
        <v>20</v>
      </c>
      <c r="B26" s="174">
        <v>21</v>
      </c>
      <c r="C26" s="175" t="s">
        <v>29</v>
      </c>
      <c r="D26" s="72" t="s">
        <v>105</v>
      </c>
      <c r="E26" s="186"/>
      <c r="F26" s="187"/>
      <c r="G26" s="189" t="s">
        <v>21</v>
      </c>
      <c r="H26" s="189"/>
      <c r="I26" s="189"/>
      <c r="J26" s="189" t="s">
        <v>21</v>
      </c>
      <c r="K26" s="189" t="s">
        <v>21</v>
      </c>
      <c r="L26" s="188"/>
      <c r="M26" s="189" t="s">
        <v>21</v>
      </c>
      <c r="N26" s="258">
        <f>N22</f>
        <v>0.32708333333333334</v>
      </c>
      <c r="O26" s="189" t="s">
        <v>21</v>
      </c>
      <c r="P26" s="189" t="s">
        <v>21</v>
      </c>
      <c r="Q26" s="188"/>
      <c r="R26" s="189" t="s">
        <v>21</v>
      </c>
      <c r="S26" s="188"/>
      <c r="T26" s="188"/>
      <c r="U26" s="189" t="s">
        <v>21</v>
      </c>
      <c r="V26" s="190"/>
      <c r="W26" s="189" t="s">
        <v>21</v>
      </c>
      <c r="X26" s="189"/>
      <c r="Y26" s="188"/>
      <c r="Z26" s="189" t="s">
        <v>21</v>
      </c>
      <c r="AA26" s="189" t="s">
        <v>21</v>
      </c>
      <c r="AB26" s="190">
        <f t="shared" si="14"/>
        <v>0.6861111111111111</v>
      </c>
      <c r="AC26" s="189" t="s">
        <v>21</v>
      </c>
      <c r="AD26" s="189" t="s">
        <v>21</v>
      </c>
      <c r="AE26" s="188"/>
      <c r="AF26" s="189" t="s">
        <v>21</v>
      </c>
      <c r="AG26" s="189" t="s">
        <v>21</v>
      </c>
      <c r="AH26" s="190"/>
      <c r="AI26" s="190">
        <f t="shared" si="8"/>
        <v>0.9604166666666665</v>
      </c>
      <c r="AJ26" s="204"/>
      <c r="AK26" s="192"/>
      <c r="AL26" s="184">
        <v>0.001388888888888889</v>
      </c>
      <c r="AM26" s="210"/>
    </row>
    <row r="27" spans="1:39" s="211" customFormat="1" ht="12.75">
      <c r="A27" s="174">
        <v>21</v>
      </c>
      <c r="B27" s="174">
        <v>22</v>
      </c>
      <c r="C27" s="175" t="s">
        <v>29</v>
      </c>
      <c r="D27" s="72" t="s">
        <v>108</v>
      </c>
      <c r="E27" s="186"/>
      <c r="F27" s="187"/>
      <c r="G27" s="189" t="s">
        <v>21</v>
      </c>
      <c r="H27" s="189"/>
      <c r="I27" s="189"/>
      <c r="J27" s="189" t="s">
        <v>21</v>
      </c>
      <c r="K27" s="189" t="s">
        <v>21</v>
      </c>
      <c r="L27" s="188"/>
      <c r="M27" s="189" t="s">
        <v>21</v>
      </c>
      <c r="N27" s="257" t="s">
        <v>21</v>
      </c>
      <c r="O27" s="189" t="s">
        <v>21</v>
      </c>
      <c r="P27" s="189" t="s">
        <v>21</v>
      </c>
      <c r="Q27" s="188"/>
      <c r="R27" s="189" t="s">
        <v>21</v>
      </c>
      <c r="S27" s="188"/>
      <c r="T27" s="188"/>
      <c r="U27" s="189" t="s">
        <v>21</v>
      </c>
      <c r="V27" s="190"/>
      <c r="W27" s="189" t="s">
        <v>21</v>
      </c>
      <c r="X27" s="189"/>
      <c r="Y27" s="188"/>
      <c r="Z27" s="189" t="s">
        <v>21</v>
      </c>
      <c r="AA27" s="189" t="s">
        <v>21</v>
      </c>
      <c r="AB27" s="190">
        <f t="shared" si="14"/>
        <v>0.6881944444444444</v>
      </c>
      <c r="AC27" s="189" t="s">
        <v>21</v>
      </c>
      <c r="AD27" s="189" t="s">
        <v>21</v>
      </c>
      <c r="AE27" s="188"/>
      <c r="AF27" s="189" t="s">
        <v>21</v>
      </c>
      <c r="AG27" s="189" t="s">
        <v>21</v>
      </c>
      <c r="AH27" s="190"/>
      <c r="AI27" s="190">
        <f t="shared" si="8"/>
        <v>0.9624999999999998</v>
      </c>
      <c r="AJ27" s="204"/>
      <c r="AK27" s="192"/>
      <c r="AL27" s="184">
        <v>0.0020833333333333333</v>
      </c>
      <c r="AM27" s="210"/>
    </row>
    <row r="28" spans="1:39" s="211" customFormat="1" ht="12.75">
      <c r="A28" s="174">
        <v>22</v>
      </c>
      <c r="B28" s="174">
        <v>25</v>
      </c>
      <c r="C28" s="175">
        <v>17</v>
      </c>
      <c r="D28" s="72" t="s">
        <v>109</v>
      </c>
      <c r="E28" s="186"/>
      <c r="F28" s="187"/>
      <c r="G28" s="188">
        <f>G21+$AL28</f>
        <v>0.21736111111111103</v>
      </c>
      <c r="H28" s="188"/>
      <c r="I28" s="188"/>
      <c r="J28" s="188">
        <f>J21+$AL28</f>
        <v>0.2590277777777777</v>
      </c>
      <c r="K28" s="189" t="s">
        <v>97</v>
      </c>
      <c r="L28" s="188"/>
      <c r="M28" s="188">
        <f>M21+$AL28</f>
        <v>0.3006944444444443</v>
      </c>
      <c r="N28" s="253">
        <v>0.3326388888888889</v>
      </c>
      <c r="O28" s="188">
        <f>O21+$AL28</f>
        <v>0.34236111111111106</v>
      </c>
      <c r="P28" s="190">
        <f>P21+$AL28</f>
        <v>0.4256944444444443</v>
      </c>
      <c r="Q28" s="188"/>
      <c r="R28" s="188">
        <f>R21+$AL28</f>
        <v>0.5090277777777777</v>
      </c>
      <c r="S28" s="188"/>
      <c r="T28" s="188"/>
      <c r="U28" s="188">
        <f>U21+$AL28</f>
        <v>0.5506944444444444</v>
      </c>
      <c r="V28" s="190"/>
      <c r="W28" s="188">
        <f>W21+$AL28</f>
        <v>0.592361111111111</v>
      </c>
      <c r="X28" s="189"/>
      <c r="Y28" s="188"/>
      <c r="Z28" s="190">
        <f>Z21+$AL28</f>
        <v>0.6340277777777776</v>
      </c>
      <c r="AA28" s="188">
        <f>AA21+$AL28</f>
        <v>0.6756944444444444</v>
      </c>
      <c r="AB28" s="190">
        <f t="shared" si="14"/>
        <v>0.6923611111111111</v>
      </c>
      <c r="AC28" s="188">
        <f>AC21+$AL28</f>
        <v>0.7173611111111111</v>
      </c>
      <c r="AD28" s="188">
        <f>AD21+$AL28</f>
        <v>0.7590277777777777</v>
      </c>
      <c r="AE28" s="188"/>
      <c r="AF28" s="188">
        <f>AF21+$AL28</f>
        <v>0.8006944444444444</v>
      </c>
      <c r="AG28" s="190">
        <f>AG21+$AL28</f>
        <v>0.8423611111111111</v>
      </c>
      <c r="AH28" s="190"/>
      <c r="AI28" s="190">
        <f t="shared" si="8"/>
        <v>0.9666666666666665</v>
      </c>
      <c r="AJ28" s="204"/>
      <c r="AK28" s="192"/>
      <c r="AL28" s="184">
        <v>0.004166666666666667</v>
      </c>
      <c r="AM28" s="210"/>
    </row>
    <row r="29" spans="1:39" s="211" customFormat="1" ht="12.75">
      <c r="A29" s="174">
        <v>23</v>
      </c>
      <c r="B29" s="174">
        <v>26</v>
      </c>
      <c r="C29" s="175">
        <v>18</v>
      </c>
      <c r="D29" s="72" t="s">
        <v>75</v>
      </c>
      <c r="E29" s="186"/>
      <c r="F29" s="187"/>
      <c r="G29" s="188">
        <f>G28+$AL29</f>
        <v>0.21874999999999992</v>
      </c>
      <c r="H29" s="188"/>
      <c r="I29" s="188"/>
      <c r="J29" s="188">
        <f>J28+$AL29</f>
        <v>0.2604166666666666</v>
      </c>
      <c r="K29" s="188">
        <v>0.2652777777777778</v>
      </c>
      <c r="L29" s="188"/>
      <c r="M29" s="188">
        <f>M28+$AL29</f>
        <v>0.3020833333333332</v>
      </c>
      <c r="N29" s="257" t="s">
        <v>97</v>
      </c>
      <c r="O29" s="188">
        <f aca="true" t="shared" si="15" ref="O29:P33">O28+$AL29</f>
        <v>0.34374999999999994</v>
      </c>
      <c r="P29" s="190">
        <f t="shared" si="15"/>
        <v>0.4270833333333332</v>
      </c>
      <c r="Q29" s="188"/>
      <c r="R29" s="188">
        <f>R28+$AL29</f>
        <v>0.5104166666666666</v>
      </c>
      <c r="S29" s="188"/>
      <c r="T29" s="188"/>
      <c r="U29" s="188">
        <f>U28+$AL29</f>
        <v>0.5520833333333333</v>
      </c>
      <c r="V29" s="190"/>
      <c r="W29" s="188">
        <v>0.5972222222222222</v>
      </c>
      <c r="X29" s="189"/>
      <c r="Y29" s="188"/>
      <c r="Z29" s="190">
        <f aca="true" t="shared" si="16" ref="Z29:AB33">Z28+$AL29</f>
        <v>0.6354166666666665</v>
      </c>
      <c r="AA29" s="188">
        <f t="shared" si="16"/>
        <v>0.6770833333333333</v>
      </c>
      <c r="AB29" s="190">
        <f t="shared" si="14"/>
        <v>0.69375</v>
      </c>
      <c r="AC29" s="188">
        <f t="shared" si="14"/>
        <v>0.71875</v>
      </c>
      <c r="AD29" s="188">
        <f t="shared" si="14"/>
        <v>0.7604166666666666</v>
      </c>
      <c r="AE29" s="188"/>
      <c r="AF29" s="188">
        <f aca="true" t="shared" si="17" ref="AF29:AG33">AF28+$AL29</f>
        <v>0.8020833333333333</v>
      </c>
      <c r="AG29" s="190">
        <f t="shared" si="17"/>
        <v>0.84375</v>
      </c>
      <c r="AH29" s="190"/>
      <c r="AI29" s="190">
        <f t="shared" si="8"/>
        <v>0.9680555555555553</v>
      </c>
      <c r="AJ29" s="204"/>
      <c r="AK29" s="192"/>
      <c r="AL29" s="184">
        <v>0.001388888888888884</v>
      </c>
      <c r="AM29" s="210"/>
    </row>
    <row r="30" spans="1:39" s="211" customFormat="1" ht="12.75">
      <c r="A30" s="174">
        <v>24</v>
      </c>
      <c r="B30" s="174">
        <v>29</v>
      </c>
      <c r="C30" s="175">
        <v>21</v>
      </c>
      <c r="D30" s="72" t="s">
        <v>77</v>
      </c>
      <c r="E30" s="186"/>
      <c r="F30" s="187"/>
      <c r="G30" s="188">
        <f>G29+$AL30</f>
        <v>0.2229166666666666</v>
      </c>
      <c r="H30" s="188"/>
      <c r="I30" s="188"/>
      <c r="J30" s="188">
        <f>J29+$AL30</f>
        <v>0.2645833333333332</v>
      </c>
      <c r="K30" s="189" t="s">
        <v>97</v>
      </c>
      <c r="L30" s="188"/>
      <c r="M30" s="188">
        <f>M29+$AL30</f>
        <v>0.30624999999999986</v>
      </c>
      <c r="N30" s="259"/>
      <c r="O30" s="188">
        <f t="shared" si="15"/>
        <v>0.3479166666666666</v>
      </c>
      <c r="P30" s="190">
        <f t="shared" si="15"/>
        <v>0.43124999999999986</v>
      </c>
      <c r="Q30" s="188"/>
      <c r="R30" s="188">
        <f>R29+$AL30</f>
        <v>0.5145833333333333</v>
      </c>
      <c r="S30" s="188"/>
      <c r="T30" s="188"/>
      <c r="U30" s="188">
        <f>U29+$AL30</f>
        <v>0.5562499999999999</v>
      </c>
      <c r="V30" s="188"/>
      <c r="W30" s="188">
        <f>W29+$AL30</f>
        <v>0.6013888888888889</v>
      </c>
      <c r="X30" s="188"/>
      <c r="Y30" s="188"/>
      <c r="Z30" s="190">
        <f t="shared" si="16"/>
        <v>0.6395833333333332</v>
      </c>
      <c r="AA30" s="188">
        <f t="shared" si="16"/>
        <v>0.6812499999999999</v>
      </c>
      <c r="AB30" s="188">
        <f t="shared" si="16"/>
        <v>0.6979166666666666</v>
      </c>
      <c r="AC30" s="188">
        <f t="shared" si="14"/>
        <v>0.7229166666666667</v>
      </c>
      <c r="AD30" s="188">
        <f t="shared" si="14"/>
        <v>0.7645833333333333</v>
      </c>
      <c r="AE30" s="188"/>
      <c r="AF30" s="188">
        <f t="shared" si="17"/>
        <v>0.8062499999999999</v>
      </c>
      <c r="AG30" s="190">
        <f t="shared" si="17"/>
        <v>0.8479166666666667</v>
      </c>
      <c r="AH30" s="190"/>
      <c r="AI30" s="190">
        <f t="shared" si="8"/>
        <v>0.972222222222222</v>
      </c>
      <c r="AJ30" s="204"/>
      <c r="AK30" s="192"/>
      <c r="AL30" s="184">
        <v>0.004166666666666667</v>
      </c>
      <c r="AM30" s="210"/>
    </row>
    <row r="31" spans="1:39" s="211" customFormat="1" ht="12.75">
      <c r="A31" s="174">
        <v>25</v>
      </c>
      <c r="B31" s="174">
        <v>30</v>
      </c>
      <c r="C31" s="175">
        <v>22</v>
      </c>
      <c r="D31" s="68" t="s">
        <v>79</v>
      </c>
      <c r="E31" s="197"/>
      <c r="F31" s="198"/>
      <c r="G31" s="199">
        <f>G30+$AL31</f>
        <v>0.22430555555555548</v>
      </c>
      <c r="H31" s="199"/>
      <c r="I31" s="199"/>
      <c r="J31" s="199">
        <f>J30+$AL31</f>
        <v>0.2659722222222221</v>
      </c>
      <c r="K31" s="200" t="s">
        <v>97</v>
      </c>
      <c r="L31" s="199"/>
      <c r="M31" s="199">
        <f>M30+$AL31</f>
        <v>0.30763888888888874</v>
      </c>
      <c r="N31" s="260"/>
      <c r="O31" s="199">
        <f t="shared" si="15"/>
        <v>0.3493055555555555</v>
      </c>
      <c r="P31" s="201">
        <f t="shared" si="15"/>
        <v>0.43263888888888874</v>
      </c>
      <c r="Q31" s="199"/>
      <c r="R31" s="199">
        <f>R30+$AL31</f>
        <v>0.5159722222222222</v>
      </c>
      <c r="S31" s="199"/>
      <c r="T31" s="199"/>
      <c r="U31" s="199">
        <f>U30+$AL31</f>
        <v>0.5576388888888888</v>
      </c>
      <c r="V31" s="199"/>
      <c r="W31" s="199">
        <f>W30+$AL31</f>
        <v>0.6027777777777777</v>
      </c>
      <c r="X31" s="199"/>
      <c r="Y31" s="199"/>
      <c r="Z31" s="201">
        <f t="shared" si="16"/>
        <v>0.640972222222222</v>
      </c>
      <c r="AA31" s="199">
        <f t="shared" si="16"/>
        <v>0.6826388888888888</v>
      </c>
      <c r="AB31" s="199">
        <f t="shared" si="16"/>
        <v>0.6993055555555555</v>
      </c>
      <c r="AC31" s="199">
        <f t="shared" si="14"/>
        <v>0.7243055555555555</v>
      </c>
      <c r="AD31" s="199">
        <f t="shared" si="14"/>
        <v>0.7659722222222222</v>
      </c>
      <c r="AE31" s="199"/>
      <c r="AF31" s="199">
        <f t="shared" si="17"/>
        <v>0.8076388888888888</v>
      </c>
      <c r="AG31" s="201">
        <f t="shared" si="17"/>
        <v>0.8493055555555555</v>
      </c>
      <c r="AH31" s="201"/>
      <c r="AI31" s="201">
        <f t="shared" si="8"/>
        <v>0.9736111111111109</v>
      </c>
      <c r="AJ31" s="202"/>
      <c r="AK31" s="203"/>
      <c r="AL31" s="184">
        <v>0.001388888888888889</v>
      </c>
      <c r="AM31" s="210"/>
    </row>
    <row r="32" spans="1:39" s="211" customFormat="1" ht="12.75">
      <c r="A32" s="174">
        <v>26</v>
      </c>
      <c r="B32" s="174">
        <v>30</v>
      </c>
      <c r="C32" s="175">
        <v>22</v>
      </c>
      <c r="D32" s="72" t="s">
        <v>81</v>
      </c>
      <c r="E32" s="186"/>
      <c r="F32" s="187"/>
      <c r="G32" s="188">
        <f>G31+$AL32</f>
        <v>0.22500000000000003</v>
      </c>
      <c r="H32" s="188"/>
      <c r="I32" s="188"/>
      <c r="J32" s="188">
        <f>J31+$AL32</f>
        <v>0.26666666666666666</v>
      </c>
      <c r="K32" s="189" t="s">
        <v>97</v>
      </c>
      <c r="L32" s="188"/>
      <c r="M32" s="188">
        <f>M31+$AL32</f>
        <v>0.3083333333333333</v>
      </c>
      <c r="N32" s="251"/>
      <c r="O32" s="188">
        <f t="shared" si="15"/>
        <v>0.35000000000000003</v>
      </c>
      <c r="P32" s="190">
        <f t="shared" si="15"/>
        <v>0.4333333333333333</v>
      </c>
      <c r="Q32" s="188"/>
      <c r="R32" s="188">
        <f>R31+$AL32</f>
        <v>0.5166666666666667</v>
      </c>
      <c r="S32" s="188"/>
      <c r="T32" s="188"/>
      <c r="U32" s="188">
        <f>U31+$AL32</f>
        <v>0.5583333333333333</v>
      </c>
      <c r="V32" s="188"/>
      <c r="W32" s="188">
        <f>W31+$AL32</f>
        <v>0.6034722222222223</v>
      </c>
      <c r="X32" s="188"/>
      <c r="Y32" s="188"/>
      <c r="Z32" s="190">
        <f t="shared" si="16"/>
        <v>0.6416666666666666</v>
      </c>
      <c r="AA32" s="188">
        <f t="shared" si="16"/>
        <v>0.6833333333333333</v>
      </c>
      <c r="AB32" s="188">
        <f t="shared" si="16"/>
        <v>0.7000000000000001</v>
      </c>
      <c r="AC32" s="188">
        <f t="shared" si="14"/>
        <v>0.7250000000000001</v>
      </c>
      <c r="AD32" s="188">
        <f t="shared" si="14"/>
        <v>0.7666666666666667</v>
      </c>
      <c r="AE32" s="188"/>
      <c r="AF32" s="188">
        <f t="shared" si="17"/>
        <v>0.8083333333333333</v>
      </c>
      <c r="AG32" s="190">
        <f t="shared" si="17"/>
        <v>0.8500000000000001</v>
      </c>
      <c r="AH32" s="190"/>
      <c r="AI32" s="190">
        <f t="shared" si="8"/>
        <v>0.9743055555555554</v>
      </c>
      <c r="AJ32" s="204"/>
      <c r="AK32" s="192"/>
      <c r="AL32" s="184">
        <v>0.000694444444444553</v>
      </c>
      <c r="AM32" s="210"/>
    </row>
    <row r="33" spans="1:38" s="211" customFormat="1" ht="13.5" thickBot="1">
      <c r="A33" s="174">
        <v>27</v>
      </c>
      <c r="B33" s="212">
        <v>31</v>
      </c>
      <c r="C33" s="213">
        <v>23</v>
      </c>
      <c r="D33" s="214" t="s">
        <v>83</v>
      </c>
      <c r="E33" s="215" t="s">
        <v>84</v>
      </c>
      <c r="F33" s="216"/>
      <c r="G33" s="217">
        <f>G32+$AL33</f>
        <v>0.22569444444444448</v>
      </c>
      <c r="H33" s="217"/>
      <c r="I33" s="217"/>
      <c r="J33" s="217">
        <f>J32+$AL33</f>
        <v>0.2673611111111111</v>
      </c>
      <c r="K33" s="217">
        <v>0.26944444444444443</v>
      </c>
      <c r="L33" s="217"/>
      <c r="M33" s="217">
        <f>M32+$AL33</f>
        <v>0.30902777777777773</v>
      </c>
      <c r="N33" s="261"/>
      <c r="O33" s="217">
        <f t="shared" si="15"/>
        <v>0.3506944444444445</v>
      </c>
      <c r="P33" s="218">
        <f t="shared" si="15"/>
        <v>0.43402777777777773</v>
      </c>
      <c r="Q33" s="217"/>
      <c r="R33" s="217">
        <f>R32+$AL33</f>
        <v>0.5173611111111112</v>
      </c>
      <c r="S33" s="217"/>
      <c r="T33" s="217"/>
      <c r="U33" s="217">
        <f>U32+$AL33</f>
        <v>0.5590277777777778</v>
      </c>
      <c r="V33" s="217"/>
      <c r="W33" s="217">
        <f>W32+$AL33</f>
        <v>0.6041666666666667</v>
      </c>
      <c r="X33" s="217"/>
      <c r="Y33" s="217"/>
      <c r="Z33" s="218">
        <f t="shared" si="16"/>
        <v>0.642361111111111</v>
      </c>
      <c r="AA33" s="217">
        <f t="shared" si="16"/>
        <v>0.6840277777777778</v>
      </c>
      <c r="AB33" s="217">
        <f t="shared" si="16"/>
        <v>0.7006944444444445</v>
      </c>
      <c r="AC33" s="217">
        <f t="shared" si="14"/>
        <v>0.7256944444444445</v>
      </c>
      <c r="AD33" s="217">
        <f t="shared" si="14"/>
        <v>0.7673611111111112</v>
      </c>
      <c r="AE33" s="217"/>
      <c r="AF33" s="217">
        <f t="shared" si="17"/>
        <v>0.8090277777777778</v>
      </c>
      <c r="AG33" s="218">
        <f t="shared" si="17"/>
        <v>0.8506944444444445</v>
      </c>
      <c r="AH33" s="218"/>
      <c r="AI33" s="218">
        <f t="shared" si="8"/>
        <v>0.9749999999999999</v>
      </c>
      <c r="AJ33" s="219"/>
      <c r="AK33" s="220"/>
      <c r="AL33" s="184">
        <v>0.0006944444444444445</v>
      </c>
    </row>
    <row r="34" spans="4:37" ht="15.75">
      <c r="D34" s="268" t="s">
        <v>115</v>
      </c>
      <c r="E34" s="269"/>
      <c r="F34" s="262"/>
      <c r="G34" s="262"/>
      <c r="H34" s="262"/>
      <c r="I34" s="262"/>
      <c r="J34" s="262"/>
      <c r="K34" s="262"/>
      <c r="L34" s="262"/>
      <c r="M34" s="262"/>
      <c r="N34" s="262">
        <v>0.33819444444444446</v>
      </c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2"/>
      <c r="AE34" s="221"/>
      <c r="AF34" s="221"/>
      <c r="AG34" s="221"/>
      <c r="AH34" s="221"/>
      <c r="AI34" s="221"/>
      <c r="AJ34" s="221"/>
      <c r="AK34" s="221"/>
    </row>
    <row r="35" spans="6:37" ht="15.75"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2"/>
      <c r="AE35" s="221"/>
      <c r="AF35" s="221"/>
      <c r="AG35" s="221"/>
      <c r="AH35" s="221"/>
      <c r="AI35" s="221"/>
      <c r="AJ35" s="221"/>
      <c r="AK35" s="221"/>
    </row>
    <row r="36" spans="4:37" ht="16.5" thickBot="1">
      <c r="D36" s="156" t="s">
        <v>85</v>
      </c>
      <c r="E36" s="268" t="s">
        <v>116</v>
      </c>
      <c r="F36" s="262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62"/>
      <c r="R36" s="269"/>
      <c r="S36" s="262"/>
      <c r="T36" s="262"/>
      <c r="U36" s="269"/>
      <c r="V36" s="269"/>
      <c r="W36" s="269"/>
      <c r="X36" s="263">
        <v>0.5895833333333333</v>
      </c>
      <c r="Y36" s="262"/>
      <c r="Z36" s="269"/>
      <c r="AA36" s="269"/>
      <c r="AB36" s="266">
        <v>0.65625</v>
      </c>
      <c r="AE36" s="221"/>
      <c r="AG36" s="221"/>
      <c r="AH36" s="221"/>
      <c r="AK36" s="221"/>
    </row>
    <row r="37" spans="4:37" ht="12.75">
      <c r="D37" s="283" t="s">
        <v>4</v>
      </c>
      <c r="E37" s="284"/>
      <c r="F37" s="158">
        <v>213</v>
      </c>
      <c r="G37" s="159"/>
      <c r="H37" s="159"/>
      <c r="I37" s="159"/>
      <c r="J37" s="159">
        <v>214</v>
      </c>
      <c r="K37" s="159"/>
      <c r="L37" s="161">
        <v>212</v>
      </c>
      <c r="M37" s="161"/>
      <c r="N37" s="161"/>
      <c r="O37" s="161">
        <v>243</v>
      </c>
      <c r="P37" s="159"/>
      <c r="Q37" s="161">
        <v>214</v>
      </c>
      <c r="R37" s="161"/>
      <c r="S37" s="161">
        <v>213</v>
      </c>
      <c r="T37" s="161">
        <v>214</v>
      </c>
      <c r="U37" s="161"/>
      <c r="V37" s="161"/>
      <c r="W37" s="161">
        <v>213</v>
      </c>
      <c r="X37" s="247">
        <v>272</v>
      </c>
      <c r="Y37" s="161">
        <v>229</v>
      </c>
      <c r="Z37" s="159" t="s">
        <v>110</v>
      </c>
      <c r="AA37" s="161">
        <v>244</v>
      </c>
      <c r="AB37" s="247">
        <v>272</v>
      </c>
      <c r="AC37" s="161">
        <v>213</v>
      </c>
      <c r="AD37" s="159"/>
      <c r="AE37" s="161">
        <v>214</v>
      </c>
      <c r="AF37" s="161">
        <v>212</v>
      </c>
      <c r="AG37" s="161"/>
      <c r="AH37" s="161">
        <v>214</v>
      </c>
      <c r="AI37" s="161"/>
      <c r="AJ37" s="162">
        <v>213</v>
      </c>
      <c r="AK37" s="163"/>
    </row>
    <row r="38" spans="1:37" ht="12.75">
      <c r="A38" s="150" t="s">
        <v>10</v>
      </c>
      <c r="B38" s="150" t="s">
        <v>11</v>
      </c>
      <c r="C38" s="150" t="s">
        <v>11</v>
      </c>
      <c r="D38" s="285" t="s">
        <v>12</v>
      </c>
      <c r="E38" s="286"/>
      <c r="F38" s="164">
        <v>2</v>
      </c>
      <c r="G38" s="165"/>
      <c r="H38" s="165"/>
      <c r="I38" s="165"/>
      <c r="J38" s="165">
        <v>32</v>
      </c>
      <c r="K38" s="165"/>
      <c r="L38" s="165">
        <v>34</v>
      </c>
      <c r="M38" s="223" t="s">
        <v>111</v>
      </c>
      <c r="N38" s="165"/>
      <c r="O38" s="165">
        <v>56</v>
      </c>
      <c r="P38" s="165"/>
      <c r="Q38" s="165">
        <v>36</v>
      </c>
      <c r="R38" s="165"/>
      <c r="S38" s="165">
        <v>38</v>
      </c>
      <c r="T38" s="165">
        <v>58</v>
      </c>
      <c r="U38" s="165"/>
      <c r="V38" s="165"/>
      <c r="W38" s="165">
        <v>40</v>
      </c>
      <c r="X38" s="248">
        <v>66</v>
      </c>
      <c r="Y38" s="165">
        <v>16</v>
      </c>
      <c r="Z38" s="165" t="s">
        <v>93</v>
      </c>
      <c r="AA38" s="165">
        <v>42</v>
      </c>
      <c r="AB38" s="248">
        <v>64</v>
      </c>
      <c r="AC38" s="165">
        <v>44</v>
      </c>
      <c r="AD38" s="165"/>
      <c r="AE38" s="165">
        <v>46</v>
      </c>
      <c r="AF38" s="165">
        <v>60</v>
      </c>
      <c r="AG38" s="165"/>
      <c r="AH38" s="165">
        <v>48</v>
      </c>
      <c r="AI38" s="165"/>
      <c r="AJ38" s="168">
        <v>28</v>
      </c>
      <c r="AK38" s="169"/>
    </row>
    <row r="39" spans="4:37" ht="13.5" thickBot="1">
      <c r="D39" s="289" t="s">
        <v>13</v>
      </c>
      <c r="E39" s="290"/>
      <c r="F39" s="170" t="s">
        <v>95</v>
      </c>
      <c r="G39" s="171"/>
      <c r="H39" s="171"/>
      <c r="I39" s="171"/>
      <c r="J39" s="171" t="s">
        <v>95</v>
      </c>
      <c r="K39" s="171"/>
      <c r="L39" s="171" t="s">
        <v>95</v>
      </c>
      <c r="M39" s="171" t="s">
        <v>95</v>
      </c>
      <c r="N39" s="171"/>
      <c r="O39" s="171" t="s">
        <v>95</v>
      </c>
      <c r="P39" s="171"/>
      <c r="Q39" s="171" t="s">
        <v>95</v>
      </c>
      <c r="R39" s="171"/>
      <c r="S39" s="171" t="s">
        <v>95</v>
      </c>
      <c r="T39" s="171" t="s">
        <v>95</v>
      </c>
      <c r="U39" s="171"/>
      <c r="V39" s="171"/>
      <c r="W39" s="171" t="s">
        <v>95</v>
      </c>
      <c r="X39" s="249" t="s">
        <v>95</v>
      </c>
      <c r="Y39" s="171" t="s">
        <v>95</v>
      </c>
      <c r="Z39" s="171" t="s">
        <v>95</v>
      </c>
      <c r="AA39" s="171" t="s">
        <v>95</v>
      </c>
      <c r="AB39" s="249" t="s">
        <v>95</v>
      </c>
      <c r="AC39" s="171" t="s">
        <v>95</v>
      </c>
      <c r="AD39" s="171"/>
      <c r="AE39" s="171" t="s">
        <v>95</v>
      </c>
      <c r="AF39" s="171" t="s">
        <v>95</v>
      </c>
      <c r="AG39" s="171"/>
      <c r="AH39" s="171" t="s">
        <v>95</v>
      </c>
      <c r="AI39" s="171"/>
      <c r="AJ39" s="172" t="s">
        <v>95</v>
      </c>
      <c r="AK39" s="173"/>
    </row>
    <row r="40" spans="1:39" ht="12.75">
      <c r="A40" s="224">
        <v>27</v>
      </c>
      <c r="B40" s="225">
        <v>0</v>
      </c>
      <c r="C40" s="226" t="s">
        <v>16</v>
      </c>
      <c r="D40" s="73" t="s">
        <v>83</v>
      </c>
      <c r="E40" s="205" t="s">
        <v>18</v>
      </c>
      <c r="F40" s="206">
        <v>0.1909722222222222</v>
      </c>
      <c r="G40" s="194"/>
      <c r="H40" s="194"/>
      <c r="I40" s="194"/>
      <c r="J40" s="194">
        <v>0.23263888888888887</v>
      </c>
      <c r="K40" s="194"/>
      <c r="L40" s="194">
        <v>0.2743055555555555</v>
      </c>
      <c r="M40" s="194"/>
      <c r="N40" s="194"/>
      <c r="O40" s="194">
        <v>0.3159722222222222</v>
      </c>
      <c r="P40" s="194"/>
      <c r="Q40" s="194">
        <v>0.3993055555555556</v>
      </c>
      <c r="R40" s="194"/>
      <c r="S40" s="194">
        <v>0.4826388888888889</v>
      </c>
      <c r="T40" s="227">
        <v>0.5243055555555556</v>
      </c>
      <c r="U40" s="194"/>
      <c r="V40" s="207"/>
      <c r="W40" s="194">
        <v>0.5659722222222222</v>
      </c>
      <c r="X40" s="264"/>
      <c r="Y40" s="194">
        <v>0.607638888888889</v>
      </c>
      <c r="Z40" s="194">
        <v>0.6263888888888889</v>
      </c>
      <c r="AA40" s="194">
        <v>0.6493055555555556</v>
      </c>
      <c r="AB40" s="252"/>
      <c r="AC40" s="194">
        <v>0.6909722222222222</v>
      </c>
      <c r="AD40" s="194"/>
      <c r="AE40" s="194">
        <v>0.7326388888888888</v>
      </c>
      <c r="AF40" s="194">
        <v>0.7743055555555555</v>
      </c>
      <c r="AG40" s="194"/>
      <c r="AH40" s="194">
        <v>0.8159722222222222</v>
      </c>
      <c r="AI40" s="194"/>
      <c r="AJ40" s="228">
        <v>0.9340277777777778</v>
      </c>
      <c r="AK40" s="229"/>
      <c r="AM40" s="230"/>
    </row>
    <row r="41" spans="1:39" ht="12.75">
      <c r="A41" s="225">
        <v>26</v>
      </c>
      <c r="B41" s="231">
        <v>0</v>
      </c>
      <c r="C41" s="231" t="s">
        <v>15</v>
      </c>
      <c r="D41" s="72" t="s">
        <v>81</v>
      </c>
      <c r="E41" s="186"/>
      <c r="F41" s="187">
        <f aca="true" t="shared" si="18" ref="F41:F61">F40+$AL41</f>
        <v>0.1923611111111111</v>
      </c>
      <c r="G41" s="188"/>
      <c r="H41" s="189"/>
      <c r="I41" s="188"/>
      <c r="J41" s="188">
        <f aca="true" t="shared" si="19" ref="J41:J61">J40+$AL41</f>
        <v>0.23402777777777775</v>
      </c>
      <c r="K41" s="188"/>
      <c r="L41" s="188">
        <f>L40+$AL41</f>
        <v>0.2756944444444444</v>
      </c>
      <c r="M41" s="188"/>
      <c r="N41" s="189"/>
      <c r="O41" s="188">
        <f aca="true" t="shared" si="20" ref="O41:O61">O40+$AL41</f>
        <v>0.3173611111111111</v>
      </c>
      <c r="P41" s="188"/>
      <c r="Q41" s="188">
        <f aca="true" t="shared" si="21" ref="Q41:Q61">Q40+$AL41</f>
        <v>0.40069444444444446</v>
      </c>
      <c r="R41" s="188"/>
      <c r="S41" s="188">
        <f aca="true" t="shared" si="22" ref="S41:T56">S40+$AL41</f>
        <v>0.4840277777777778</v>
      </c>
      <c r="T41" s="232">
        <f t="shared" si="22"/>
        <v>0.5256944444444445</v>
      </c>
      <c r="U41" s="188"/>
      <c r="V41" s="190"/>
      <c r="W41" s="188">
        <f aca="true" t="shared" si="23" ref="W41:X47">W40+$AL41</f>
        <v>0.5673611111111111</v>
      </c>
      <c r="X41" s="257"/>
      <c r="Y41" s="188">
        <f aca="true" t="shared" si="24" ref="Y41:Y56">Y40+$AL41</f>
        <v>0.6090277777777778</v>
      </c>
      <c r="Z41" s="189" t="s">
        <v>97</v>
      </c>
      <c r="AA41" s="188">
        <f aca="true" t="shared" si="25" ref="AA41:AB56">AA40+$AL41</f>
        <v>0.6506944444444445</v>
      </c>
      <c r="AB41" s="251"/>
      <c r="AC41" s="188">
        <f aca="true" t="shared" si="26" ref="AC41:AC61">AC40+$AL41</f>
        <v>0.6923611111111111</v>
      </c>
      <c r="AD41" s="188"/>
      <c r="AE41" s="188">
        <f aca="true" t="shared" si="27" ref="AE41:AF56">AE40+$AL41</f>
        <v>0.7340277777777777</v>
      </c>
      <c r="AF41" s="188">
        <f t="shared" si="27"/>
        <v>0.7756944444444444</v>
      </c>
      <c r="AG41" s="188"/>
      <c r="AH41" s="188">
        <f aca="true" t="shared" si="28" ref="AH41:AH61">AH40+$AL41</f>
        <v>0.8173611111111111</v>
      </c>
      <c r="AI41" s="188"/>
      <c r="AJ41" s="191">
        <f aca="true" t="shared" si="29" ref="AJ41:AJ61">AJ40+$AL41</f>
        <v>0.9354166666666667</v>
      </c>
      <c r="AK41" s="233"/>
      <c r="AL41" s="184">
        <v>0.001388888888888884</v>
      </c>
      <c r="AM41" s="230"/>
    </row>
    <row r="42" spans="1:39" ht="12.75">
      <c r="A42" s="225">
        <v>25</v>
      </c>
      <c r="B42" s="231">
        <v>1</v>
      </c>
      <c r="C42" s="231">
        <v>1</v>
      </c>
      <c r="D42" s="72" t="s">
        <v>79</v>
      </c>
      <c r="E42" s="186"/>
      <c r="F42" s="187">
        <f t="shared" si="18"/>
        <v>0.19305555555555565</v>
      </c>
      <c r="G42" s="188"/>
      <c r="H42" s="189"/>
      <c r="I42" s="188"/>
      <c r="J42" s="188">
        <f t="shared" si="19"/>
        <v>0.2347222222222223</v>
      </c>
      <c r="K42" s="188"/>
      <c r="L42" s="188">
        <f>L41+$AL42</f>
        <v>0.27638888888888896</v>
      </c>
      <c r="M42" s="188"/>
      <c r="N42" s="189"/>
      <c r="O42" s="188">
        <f t="shared" si="20"/>
        <v>0.31805555555555565</v>
      </c>
      <c r="P42" s="188"/>
      <c r="Q42" s="188">
        <f t="shared" si="21"/>
        <v>0.401388888888889</v>
      </c>
      <c r="R42" s="188"/>
      <c r="S42" s="188">
        <f t="shared" si="22"/>
        <v>0.48472222222222233</v>
      </c>
      <c r="T42" s="188">
        <f t="shared" si="22"/>
        <v>0.526388888888889</v>
      </c>
      <c r="U42" s="188"/>
      <c r="V42" s="190"/>
      <c r="W42" s="188">
        <f t="shared" si="23"/>
        <v>0.5680555555555556</v>
      </c>
      <c r="X42" s="257"/>
      <c r="Y42" s="188">
        <f t="shared" si="24"/>
        <v>0.6097222222222224</v>
      </c>
      <c r="Z42" s="189" t="s">
        <v>97</v>
      </c>
      <c r="AA42" s="188">
        <f t="shared" si="25"/>
        <v>0.651388888888889</v>
      </c>
      <c r="AB42" s="251"/>
      <c r="AC42" s="188">
        <f t="shared" si="26"/>
        <v>0.6930555555555556</v>
      </c>
      <c r="AD42" s="188"/>
      <c r="AE42" s="188">
        <f t="shared" si="27"/>
        <v>0.7347222222222223</v>
      </c>
      <c r="AF42" s="188">
        <f t="shared" si="27"/>
        <v>0.7763888888888889</v>
      </c>
      <c r="AG42" s="188"/>
      <c r="AH42" s="188">
        <f t="shared" si="28"/>
        <v>0.8180555555555556</v>
      </c>
      <c r="AI42" s="188"/>
      <c r="AJ42" s="191">
        <f t="shared" si="29"/>
        <v>0.9361111111111112</v>
      </c>
      <c r="AK42" s="233"/>
      <c r="AL42" s="184">
        <v>0.000694444444444553</v>
      </c>
      <c r="AM42" s="230"/>
    </row>
    <row r="43" spans="1:39" ht="12.75">
      <c r="A43" s="225">
        <v>24</v>
      </c>
      <c r="B43" s="231">
        <v>2</v>
      </c>
      <c r="C43" s="231">
        <v>2</v>
      </c>
      <c r="D43" s="72" t="s">
        <v>77</v>
      </c>
      <c r="E43" s="186"/>
      <c r="F43" s="187">
        <f t="shared" si="18"/>
        <v>0.19444444444444453</v>
      </c>
      <c r="G43" s="188"/>
      <c r="H43" s="189"/>
      <c r="I43" s="188"/>
      <c r="J43" s="188">
        <f t="shared" si="19"/>
        <v>0.2361111111111112</v>
      </c>
      <c r="K43" s="188"/>
      <c r="L43" s="188">
        <f>L42+$AL43</f>
        <v>0.27777777777777785</v>
      </c>
      <c r="M43" s="188"/>
      <c r="N43" s="189"/>
      <c r="O43" s="188">
        <f t="shared" si="20"/>
        <v>0.31944444444444453</v>
      </c>
      <c r="P43" s="188"/>
      <c r="Q43" s="188">
        <f t="shared" si="21"/>
        <v>0.4027777777777779</v>
      </c>
      <c r="R43" s="188"/>
      <c r="S43" s="188">
        <f t="shared" si="22"/>
        <v>0.4861111111111112</v>
      </c>
      <c r="T43" s="188">
        <f t="shared" si="22"/>
        <v>0.5277777777777779</v>
      </c>
      <c r="U43" s="188"/>
      <c r="V43" s="190"/>
      <c r="W43" s="188">
        <f t="shared" si="23"/>
        <v>0.5694444444444445</v>
      </c>
      <c r="X43" s="257"/>
      <c r="Y43" s="188">
        <f t="shared" si="24"/>
        <v>0.6111111111111113</v>
      </c>
      <c r="Z43" s="189" t="s">
        <v>97</v>
      </c>
      <c r="AA43" s="188">
        <f t="shared" si="25"/>
        <v>0.6527777777777779</v>
      </c>
      <c r="AB43" s="251"/>
      <c r="AC43" s="188">
        <f t="shared" si="26"/>
        <v>0.6944444444444445</v>
      </c>
      <c r="AD43" s="188"/>
      <c r="AE43" s="188">
        <f t="shared" si="27"/>
        <v>0.7361111111111112</v>
      </c>
      <c r="AF43" s="188">
        <f t="shared" si="27"/>
        <v>0.7777777777777778</v>
      </c>
      <c r="AG43" s="188"/>
      <c r="AH43" s="188">
        <f t="shared" si="28"/>
        <v>0.8194444444444445</v>
      </c>
      <c r="AI43" s="188"/>
      <c r="AJ43" s="191">
        <f t="shared" si="29"/>
        <v>0.9375000000000001</v>
      </c>
      <c r="AK43" s="233"/>
      <c r="AL43" s="184">
        <v>0.001388888888888889</v>
      </c>
      <c r="AM43" s="230"/>
    </row>
    <row r="44" spans="1:39" ht="12.75">
      <c r="A44" s="225">
        <v>23</v>
      </c>
      <c r="B44" s="231">
        <v>5</v>
      </c>
      <c r="C44" s="231">
        <v>5</v>
      </c>
      <c r="D44" s="68" t="s">
        <v>75</v>
      </c>
      <c r="E44" s="197"/>
      <c r="F44" s="198">
        <f t="shared" si="18"/>
        <v>0.1986111111111112</v>
      </c>
      <c r="G44" s="199"/>
      <c r="H44" s="200"/>
      <c r="I44" s="199"/>
      <c r="J44" s="199">
        <f t="shared" si="19"/>
        <v>0.24027777777777787</v>
      </c>
      <c r="K44" s="199"/>
      <c r="L44" s="199">
        <f>L43+$AL44</f>
        <v>0.2819444444444445</v>
      </c>
      <c r="M44" s="199"/>
      <c r="N44" s="200"/>
      <c r="O44" s="199">
        <f t="shared" si="20"/>
        <v>0.3236111111111112</v>
      </c>
      <c r="P44" s="199"/>
      <c r="Q44" s="199">
        <f t="shared" si="21"/>
        <v>0.40694444444444455</v>
      </c>
      <c r="R44" s="199"/>
      <c r="S44" s="199">
        <f t="shared" si="22"/>
        <v>0.49027777777777787</v>
      </c>
      <c r="T44" s="199">
        <f t="shared" si="22"/>
        <v>0.5319444444444446</v>
      </c>
      <c r="U44" s="199"/>
      <c r="V44" s="201"/>
      <c r="W44" s="199">
        <f t="shared" si="23"/>
        <v>0.5736111111111112</v>
      </c>
      <c r="X44" s="265">
        <v>0.5965277777777778</v>
      </c>
      <c r="Y44" s="199">
        <f t="shared" si="24"/>
        <v>0.6152777777777779</v>
      </c>
      <c r="Z44" s="199">
        <v>0.63125</v>
      </c>
      <c r="AA44" s="199">
        <f t="shared" si="25"/>
        <v>0.6569444444444446</v>
      </c>
      <c r="AB44" s="254">
        <v>0.6631944444444444</v>
      </c>
      <c r="AC44" s="199">
        <f t="shared" si="26"/>
        <v>0.6986111111111112</v>
      </c>
      <c r="AD44" s="199"/>
      <c r="AE44" s="199">
        <f t="shared" si="27"/>
        <v>0.7402777777777778</v>
      </c>
      <c r="AF44" s="199">
        <f t="shared" si="27"/>
        <v>0.7819444444444444</v>
      </c>
      <c r="AG44" s="199"/>
      <c r="AH44" s="199">
        <f t="shared" si="28"/>
        <v>0.8236111111111112</v>
      </c>
      <c r="AI44" s="199"/>
      <c r="AJ44" s="234">
        <f t="shared" si="29"/>
        <v>0.9416666666666668</v>
      </c>
      <c r="AK44" s="235"/>
      <c r="AL44" s="184">
        <v>0.004166666666666667</v>
      </c>
      <c r="AM44" s="230"/>
    </row>
    <row r="45" spans="1:39" ht="12.75">
      <c r="A45" s="225">
        <v>22</v>
      </c>
      <c r="B45" s="231">
        <v>6</v>
      </c>
      <c r="C45" s="231">
        <v>6</v>
      </c>
      <c r="D45" s="72" t="s">
        <v>109</v>
      </c>
      <c r="E45" s="186"/>
      <c r="F45" s="187">
        <f t="shared" si="18"/>
        <v>0.2000000000000001</v>
      </c>
      <c r="G45" s="188"/>
      <c r="H45" s="189"/>
      <c r="I45" s="188"/>
      <c r="J45" s="188">
        <f t="shared" si="19"/>
        <v>0.24166666666666675</v>
      </c>
      <c r="K45" s="188"/>
      <c r="L45" s="188">
        <f>L44+$AL45</f>
        <v>0.2833333333333334</v>
      </c>
      <c r="M45" s="188"/>
      <c r="N45" s="189"/>
      <c r="O45" s="188">
        <f t="shared" si="20"/>
        <v>0.32500000000000007</v>
      </c>
      <c r="P45" s="188"/>
      <c r="Q45" s="188">
        <f t="shared" si="21"/>
        <v>0.40833333333333344</v>
      </c>
      <c r="R45" s="188"/>
      <c r="S45" s="188">
        <f t="shared" si="22"/>
        <v>0.49166666666666675</v>
      </c>
      <c r="T45" s="188">
        <f t="shared" si="22"/>
        <v>0.5333333333333334</v>
      </c>
      <c r="U45" s="188"/>
      <c r="V45" s="190"/>
      <c r="W45" s="188">
        <f t="shared" si="23"/>
        <v>0.5750000000000001</v>
      </c>
      <c r="X45" s="253">
        <f t="shared" si="23"/>
        <v>0.5979166666666667</v>
      </c>
      <c r="Y45" s="188">
        <f t="shared" si="24"/>
        <v>0.6166666666666668</v>
      </c>
      <c r="Z45" s="189" t="s">
        <v>97</v>
      </c>
      <c r="AA45" s="188">
        <f t="shared" si="25"/>
        <v>0.6583333333333334</v>
      </c>
      <c r="AB45" s="253">
        <f t="shared" si="25"/>
        <v>0.6645833333333333</v>
      </c>
      <c r="AC45" s="188">
        <f t="shared" si="26"/>
        <v>0.7000000000000001</v>
      </c>
      <c r="AD45" s="188"/>
      <c r="AE45" s="188">
        <f t="shared" si="27"/>
        <v>0.7416666666666667</v>
      </c>
      <c r="AF45" s="188">
        <f t="shared" si="27"/>
        <v>0.7833333333333333</v>
      </c>
      <c r="AG45" s="188"/>
      <c r="AH45" s="188">
        <f t="shared" si="28"/>
        <v>0.8250000000000001</v>
      </c>
      <c r="AI45" s="188"/>
      <c r="AJ45" s="191">
        <f t="shared" si="29"/>
        <v>0.9430555555555556</v>
      </c>
      <c r="AK45" s="233"/>
      <c r="AL45" s="184">
        <v>0.001388888888888884</v>
      </c>
      <c r="AM45" s="230"/>
    </row>
    <row r="46" spans="1:39" ht="12.75">
      <c r="A46" s="225">
        <v>21</v>
      </c>
      <c r="B46" s="231">
        <v>9</v>
      </c>
      <c r="C46" s="231"/>
      <c r="D46" s="72" t="s">
        <v>108</v>
      </c>
      <c r="E46" s="186"/>
      <c r="F46" s="189" t="s">
        <v>21</v>
      </c>
      <c r="G46" s="188"/>
      <c r="H46" s="189"/>
      <c r="I46" s="188"/>
      <c r="J46" s="189" t="s">
        <v>21</v>
      </c>
      <c r="K46" s="188"/>
      <c r="L46" s="189" t="s">
        <v>21</v>
      </c>
      <c r="M46" s="188"/>
      <c r="N46" s="189"/>
      <c r="O46" s="189" t="s">
        <v>21</v>
      </c>
      <c r="P46" s="188"/>
      <c r="Q46" s="189" t="s">
        <v>21</v>
      </c>
      <c r="R46" s="188"/>
      <c r="S46" s="189" t="s">
        <v>21</v>
      </c>
      <c r="T46" s="189" t="s">
        <v>21</v>
      </c>
      <c r="U46" s="188"/>
      <c r="V46" s="190"/>
      <c r="W46" s="189" t="s">
        <v>21</v>
      </c>
      <c r="X46" s="253">
        <f t="shared" si="23"/>
        <v>0.6020833333333333</v>
      </c>
      <c r="Y46" s="189" t="s">
        <v>21</v>
      </c>
      <c r="Z46" s="189" t="s">
        <v>21</v>
      </c>
      <c r="AA46" s="189" t="s">
        <v>21</v>
      </c>
      <c r="AB46" s="267" t="s">
        <v>21</v>
      </c>
      <c r="AC46" s="189" t="s">
        <v>21</v>
      </c>
      <c r="AD46" s="188"/>
      <c r="AE46" s="189" t="s">
        <v>21</v>
      </c>
      <c r="AF46" s="189" t="s">
        <v>21</v>
      </c>
      <c r="AG46" s="188"/>
      <c r="AH46" s="189" t="s">
        <v>21</v>
      </c>
      <c r="AI46" s="188"/>
      <c r="AJ46" s="189" t="s">
        <v>21</v>
      </c>
      <c r="AK46" s="233"/>
      <c r="AL46" s="184">
        <v>0.004166666666666667</v>
      </c>
      <c r="AM46" s="230"/>
    </row>
    <row r="47" spans="1:39" ht="12.75">
      <c r="A47" s="225">
        <v>20</v>
      </c>
      <c r="B47" s="231">
        <v>10</v>
      </c>
      <c r="C47" s="231"/>
      <c r="D47" s="72" t="s">
        <v>105</v>
      </c>
      <c r="E47" s="186"/>
      <c r="F47" s="189" t="s">
        <v>21</v>
      </c>
      <c r="G47" s="188"/>
      <c r="H47" s="189"/>
      <c r="I47" s="188"/>
      <c r="J47" s="189" t="s">
        <v>21</v>
      </c>
      <c r="K47" s="188"/>
      <c r="L47" s="189" t="s">
        <v>21</v>
      </c>
      <c r="M47" s="188"/>
      <c r="N47" s="189"/>
      <c r="O47" s="189" t="s">
        <v>21</v>
      </c>
      <c r="P47" s="188"/>
      <c r="Q47" s="189" t="s">
        <v>21</v>
      </c>
      <c r="R47" s="188"/>
      <c r="S47" s="189" t="s">
        <v>21</v>
      </c>
      <c r="T47" s="189" t="s">
        <v>21</v>
      </c>
      <c r="U47" s="188"/>
      <c r="V47" s="190"/>
      <c r="W47" s="189" t="s">
        <v>21</v>
      </c>
      <c r="X47" s="253">
        <f t="shared" si="23"/>
        <v>0.6034722222222222</v>
      </c>
      <c r="Y47" s="189" t="s">
        <v>21</v>
      </c>
      <c r="Z47" s="189" t="s">
        <v>21</v>
      </c>
      <c r="AA47" s="189" t="s">
        <v>21</v>
      </c>
      <c r="AB47" s="267" t="s">
        <v>21</v>
      </c>
      <c r="AC47" s="189" t="s">
        <v>21</v>
      </c>
      <c r="AD47" s="188"/>
      <c r="AE47" s="189" t="s">
        <v>21</v>
      </c>
      <c r="AF47" s="189" t="s">
        <v>21</v>
      </c>
      <c r="AG47" s="188"/>
      <c r="AH47" s="189" t="s">
        <v>21</v>
      </c>
      <c r="AI47" s="188"/>
      <c r="AJ47" s="189" t="s">
        <v>21</v>
      </c>
      <c r="AK47" s="233"/>
      <c r="AL47" s="184">
        <v>0.001388888888888889</v>
      </c>
      <c r="AM47" s="230"/>
    </row>
    <row r="48" spans="1:39" ht="12.75">
      <c r="A48" s="225">
        <v>14</v>
      </c>
      <c r="B48" s="231">
        <v>11</v>
      </c>
      <c r="C48" s="231">
        <v>9</v>
      </c>
      <c r="D48" s="73" t="s">
        <v>104</v>
      </c>
      <c r="E48" s="205"/>
      <c r="F48" s="206">
        <f>F45+$AL48</f>
        <v>0.20416666666666677</v>
      </c>
      <c r="G48" s="194"/>
      <c r="H48" s="194"/>
      <c r="I48" s="194"/>
      <c r="J48" s="194">
        <f>J45+$AL48</f>
        <v>0.24583333333333343</v>
      </c>
      <c r="K48" s="194"/>
      <c r="L48" s="194">
        <f>L45+$AL48</f>
        <v>0.28750000000000003</v>
      </c>
      <c r="M48" s="194"/>
      <c r="N48" s="189"/>
      <c r="O48" s="194">
        <f>O45+$AL48</f>
        <v>0.3291666666666667</v>
      </c>
      <c r="P48" s="194"/>
      <c r="Q48" s="194">
        <f>Q45+$AL48</f>
        <v>0.4125000000000001</v>
      </c>
      <c r="R48" s="194"/>
      <c r="S48" s="194">
        <f>S45+$AL48</f>
        <v>0.4958333333333334</v>
      </c>
      <c r="T48" s="194">
        <f>T45+$AL48</f>
        <v>0.5375000000000001</v>
      </c>
      <c r="U48" s="194"/>
      <c r="V48" s="207"/>
      <c r="W48" s="194">
        <f>W45+$AL48</f>
        <v>0.5791666666666667</v>
      </c>
      <c r="X48" s="255">
        <f>X47+"0:2"</f>
        <v>0.6048611111111111</v>
      </c>
      <c r="Y48" s="194">
        <f>Y45+$AL48</f>
        <v>0.6208333333333335</v>
      </c>
      <c r="Z48" s="194">
        <v>0.6347222222222222</v>
      </c>
      <c r="AA48" s="194">
        <f>AA45+$AL48</f>
        <v>0.6625000000000001</v>
      </c>
      <c r="AB48" s="255">
        <f>AB45+$AL48</f>
        <v>0.66875</v>
      </c>
      <c r="AC48" s="194">
        <f>AC45+$AL48</f>
        <v>0.7041666666666667</v>
      </c>
      <c r="AD48" s="194"/>
      <c r="AE48" s="194">
        <f>AE45+$AL48</f>
        <v>0.7458333333333333</v>
      </c>
      <c r="AF48" s="194">
        <f>AF45+$AL48</f>
        <v>0.7875</v>
      </c>
      <c r="AG48" s="194"/>
      <c r="AH48" s="194">
        <f>AH45+$AL48</f>
        <v>0.8291666666666667</v>
      </c>
      <c r="AI48" s="194"/>
      <c r="AJ48" s="228">
        <f>AJ45+$AL48</f>
        <v>0.9472222222222223</v>
      </c>
      <c r="AK48" s="229"/>
      <c r="AL48" s="184">
        <v>0.004166666666666667</v>
      </c>
      <c r="AM48" s="230"/>
    </row>
    <row r="49" spans="1:39" ht="12.75">
      <c r="A49" s="225">
        <v>13</v>
      </c>
      <c r="B49" s="231">
        <v>12</v>
      </c>
      <c r="C49" s="231">
        <v>10</v>
      </c>
      <c r="D49" s="72" t="s">
        <v>103</v>
      </c>
      <c r="E49" s="186"/>
      <c r="F49" s="187">
        <f t="shared" si="18"/>
        <v>0.20555555555555566</v>
      </c>
      <c r="G49" s="188"/>
      <c r="H49" s="188"/>
      <c r="I49" s="188"/>
      <c r="J49" s="188">
        <f t="shared" si="19"/>
        <v>0.24722222222222232</v>
      </c>
      <c r="K49" s="188"/>
      <c r="L49" s="188">
        <f>L48+$AL49</f>
        <v>0.2888888888888889</v>
      </c>
      <c r="M49" s="188"/>
      <c r="N49" s="200"/>
      <c r="O49" s="188">
        <f t="shared" si="20"/>
        <v>0.3305555555555556</v>
      </c>
      <c r="P49" s="188"/>
      <c r="Q49" s="188">
        <f t="shared" si="21"/>
        <v>0.413888888888889</v>
      </c>
      <c r="R49" s="188"/>
      <c r="S49" s="188">
        <f t="shared" si="22"/>
        <v>0.4972222222222223</v>
      </c>
      <c r="T49" s="188">
        <f t="shared" si="22"/>
        <v>0.538888888888889</v>
      </c>
      <c r="U49" s="188"/>
      <c r="V49" s="190"/>
      <c r="W49" s="188">
        <f aca="true" t="shared" si="30" ref="W49:W61">W48+$AL49</f>
        <v>0.5805555555555556</v>
      </c>
      <c r="X49" s="253">
        <f>X48+$AL49</f>
        <v>0.60625</v>
      </c>
      <c r="Y49" s="188">
        <f t="shared" si="24"/>
        <v>0.6222222222222223</v>
      </c>
      <c r="Z49" s="189" t="s">
        <v>97</v>
      </c>
      <c r="AA49" s="188">
        <f t="shared" si="25"/>
        <v>0.663888888888889</v>
      </c>
      <c r="AB49" s="253">
        <f t="shared" si="25"/>
        <v>0.6701388888888888</v>
      </c>
      <c r="AC49" s="188">
        <f t="shared" si="26"/>
        <v>0.7055555555555556</v>
      </c>
      <c r="AD49" s="188"/>
      <c r="AE49" s="188">
        <f t="shared" si="27"/>
        <v>0.7472222222222222</v>
      </c>
      <c r="AF49" s="188">
        <f t="shared" si="27"/>
        <v>0.7888888888888889</v>
      </c>
      <c r="AG49" s="188"/>
      <c r="AH49" s="188">
        <f t="shared" si="28"/>
        <v>0.8305555555555556</v>
      </c>
      <c r="AI49" s="188"/>
      <c r="AJ49" s="191">
        <f t="shared" si="29"/>
        <v>0.9486111111111112</v>
      </c>
      <c r="AK49" s="233"/>
      <c r="AL49" s="184">
        <v>0.001388888888888889</v>
      </c>
      <c r="AM49" s="230"/>
    </row>
    <row r="50" spans="1:39" ht="12.75">
      <c r="A50" s="225">
        <v>12</v>
      </c>
      <c r="B50" s="231">
        <v>13</v>
      </c>
      <c r="C50" s="231">
        <v>11</v>
      </c>
      <c r="D50" s="72" t="s">
        <v>102</v>
      </c>
      <c r="E50" s="186"/>
      <c r="F50" s="187">
        <f t="shared" si="18"/>
        <v>0.20694444444444454</v>
      </c>
      <c r="G50" s="188"/>
      <c r="H50" s="188"/>
      <c r="I50" s="188"/>
      <c r="J50" s="188">
        <f t="shared" si="19"/>
        <v>0.2486111111111112</v>
      </c>
      <c r="K50" s="188"/>
      <c r="L50" s="188">
        <f>L49+$AL50</f>
        <v>0.2902777777777778</v>
      </c>
      <c r="M50" s="188"/>
      <c r="N50" s="189"/>
      <c r="O50" s="188">
        <f t="shared" si="20"/>
        <v>0.3319444444444445</v>
      </c>
      <c r="P50" s="188"/>
      <c r="Q50" s="188">
        <f t="shared" si="21"/>
        <v>0.41527777777777786</v>
      </c>
      <c r="R50" s="188"/>
      <c r="S50" s="188">
        <f t="shared" si="22"/>
        <v>0.49861111111111117</v>
      </c>
      <c r="T50" s="188">
        <f t="shared" si="22"/>
        <v>0.5402777777777779</v>
      </c>
      <c r="U50" s="188"/>
      <c r="V50" s="190"/>
      <c r="W50" s="188">
        <f t="shared" si="30"/>
        <v>0.5819444444444445</v>
      </c>
      <c r="X50" s="253">
        <f>X49+$AL50</f>
        <v>0.6076388888888888</v>
      </c>
      <c r="Y50" s="188">
        <f t="shared" si="24"/>
        <v>0.6236111111111112</v>
      </c>
      <c r="Z50" s="189" t="s">
        <v>97</v>
      </c>
      <c r="AA50" s="188">
        <f t="shared" si="25"/>
        <v>0.6652777777777779</v>
      </c>
      <c r="AB50" s="253">
        <f t="shared" si="25"/>
        <v>0.6715277777777777</v>
      </c>
      <c r="AC50" s="188">
        <f t="shared" si="26"/>
        <v>0.7069444444444445</v>
      </c>
      <c r="AD50" s="188"/>
      <c r="AE50" s="188">
        <f t="shared" si="27"/>
        <v>0.7486111111111111</v>
      </c>
      <c r="AF50" s="188">
        <f t="shared" si="27"/>
        <v>0.7902777777777777</v>
      </c>
      <c r="AG50" s="188"/>
      <c r="AH50" s="188">
        <f t="shared" si="28"/>
        <v>0.8319444444444445</v>
      </c>
      <c r="AI50" s="188"/>
      <c r="AJ50" s="191">
        <f t="shared" si="29"/>
        <v>0.9500000000000001</v>
      </c>
      <c r="AK50" s="233"/>
      <c r="AL50" s="184">
        <v>0.001388888888888889</v>
      </c>
      <c r="AM50" s="230"/>
    </row>
    <row r="51" spans="1:39" ht="12.75">
      <c r="A51" s="225">
        <v>11</v>
      </c>
      <c r="B51" s="231">
        <v>14</v>
      </c>
      <c r="C51" s="231">
        <v>12</v>
      </c>
      <c r="D51" s="72" t="s">
        <v>101</v>
      </c>
      <c r="E51" s="186"/>
      <c r="F51" s="187">
        <f t="shared" si="18"/>
        <v>0.20833333333333343</v>
      </c>
      <c r="G51" s="188"/>
      <c r="H51" s="188"/>
      <c r="I51" s="188"/>
      <c r="J51" s="188">
        <f t="shared" si="19"/>
        <v>0.2500000000000001</v>
      </c>
      <c r="K51" s="188"/>
      <c r="L51" s="188">
        <f>L50+$AL51</f>
        <v>0.2916666666666667</v>
      </c>
      <c r="M51" s="188"/>
      <c r="N51" s="194"/>
      <c r="O51" s="188">
        <f t="shared" si="20"/>
        <v>0.33333333333333337</v>
      </c>
      <c r="P51" s="188"/>
      <c r="Q51" s="188">
        <f t="shared" si="21"/>
        <v>0.41666666666666674</v>
      </c>
      <c r="R51" s="188"/>
      <c r="S51" s="188">
        <f t="shared" si="22"/>
        <v>0.5000000000000001</v>
      </c>
      <c r="T51" s="188">
        <f t="shared" si="22"/>
        <v>0.5416666666666667</v>
      </c>
      <c r="U51" s="188"/>
      <c r="V51" s="190"/>
      <c r="W51" s="188">
        <f t="shared" si="30"/>
        <v>0.5833333333333334</v>
      </c>
      <c r="X51" s="253">
        <f>X50+$AL51</f>
        <v>0.6090277777777777</v>
      </c>
      <c r="Y51" s="188">
        <f t="shared" si="24"/>
        <v>0.6250000000000001</v>
      </c>
      <c r="Z51" s="189" t="s">
        <v>97</v>
      </c>
      <c r="AA51" s="188">
        <f t="shared" si="25"/>
        <v>0.6666666666666667</v>
      </c>
      <c r="AB51" s="253">
        <f t="shared" si="25"/>
        <v>0.6729166666666666</v>
      </c>
      <c r="AC51" s="188">
        <f t="shared" si="26"/>
        <v>0.7083333333333334</v>
      </c>
      <c r="AD51" s="188"/>
      <c r="AE51" s="188">
        <f t="shared" si="27"/>
        <v>0.75</v>
      </c>
      <c r="AF51" s="188">
        <f t="shared" si="27"/>
        <v>0.7916666666666666</v>
      </c>
      <c r="AG51" s="188"/>
      <c r="AH51" s="188">
        <f t="shared" si="28"/>
        <v>0.8333333333333334</v>
      </c>
      <c r="AI51" s="188"/>
      <c r="AJ51" s="191">
        <f t="shared" si="29"/>
        <v>0.951388888888889</v>
      </c>
      <c r="AK51" s="233"/>
      <c r="AL51" s="184">
        <v>0.001388888888888889</v>
      </c>
      <c r="AM51" s="230"/>
    </row>
    <row r="52" spans="1:39" ht="12.75">
      <c r="A52" s="225">
        <v>10</v>
      </c>
      <c r="B52" s="231">
        <v>16</v>
      </c>
      <c r="C52" s="231">
        <v>14</v>
      </c>
      <c r="D52" s="68" t="s">
        <v>100</v>
      </c>
      <c r="E52" s="197"/>
      <c r="F52" s="198">
        <f t="shared" si="18"/>
        <v>0.2111111111111112</v>
      </c>
      <c r="G52" s="199"/>
      <c r="H52" s="199"/>
      <c r="I52" s="199"/>
      <c r="J52" s="199">
        <f t="shared" si="19"/>
        <v>0.2527777777777779</v>
      </c>
      <c r="K52" s="199"/>
      <c r="L52" s="199">
        <f>L51+$AL52</f>
        <v>0.29444444444444445</v>
      </c>
      <c r="M52" s="199"/>
      <c r="N52" s="199"/>
      <c r="O52" s="199">
        <f t="shared" si="20"/>
        <v>0.33611111111111114</v>
      </c>
      <c r="P52" s="199"/>
      <c r="Q52" s="199">
        <f t="shared" si="21"/>
        <v>0.4194444444444445</v>
      </c>
      <c r="R52" s="199"/>
      <c r="S52" s="199">
        <f t="shared" si="22"/>
        <v>0.5027777777777779</v>
      </c>
      <c r="T52" s="199">
        <f t="shared" si="22"/>
        <v>0.5444444444444445</v>
      </c>
      <c r="U52" s="199"/>
      <c r="V52" s="201"/>
      <c r="W52" s="199">
        <f t="shared" si="30"/>
        <v>0.5861111111111111</v>
      </c>
      <c r="X52" s="189" t="s">
        <v>97</v>
      </c>
      <c r="Y52" s="199">
        <f t="shared" si="24"/>
        <v>0.6277777777777779</v>
      </c>
      <c r="Z52" s="200" t="s">
        <v>97</v>
      </c>
      <c r="AA52" s="199">
        <f t="shared" si="25"/>
        <v>0.6694444444444445</v>
      </c>
      <c r="AB52" s="199"/>
      <c r="AC52" s="199">
        <f t="shared" si="26"/>
        <v>0.7111111111111111</v>
      </c>
      <c r="AD52" s="199"/>
      <c r="AE52" s="199">
        <f t="shared" si="27"/>
        <v>0.7527777777777778</v>
      </c>
      <c r="AF52" s="199">
        <f t="shared" si="27"/>
        <v>0.7944444444444444</v>
      </c>
      <c r="AG52" s="199"/>
      <c r="AH52" s="199">
        <f t="shared" si="28"/>
        <v>0.8361111111111111</v>
      </c>
      <c r="AI52" s="199"/>
      <c r="AJ52" s="234">
        <f t="shared" si="29"/>
        <v>0.9541666666666667</v>
      </c>
      <c r="AK52" s="235"/>
      <c r="AL52" s="184">
        <v>0.002777777777777778</v>
      </c>
      <c r="AM52" s="230"/>
    </row>
    <row r="53" spans="1:39" ht="12.75">
      <c r="A53" s="225">
        <v>9</v>
      </c>
      <c r="B53" s="231">
        <v>18</v>
      </c>
      <c r="C53" s="231">
        <v>16</v>
      </c>
      <c r="D53" s="72" t="s">
        <v>99</v>
      </c>
      <c r="E53" s="186"/>
      <c r="F53" s="187">
        <f t="shared" si="18"/>
        <v>0.21388888888888896</v>
      </c>
      <c r="G53" s="188"/>
      <c r="H53" s="188"/>
      <c r="I53" s="188"/>
      <c r="J53" s="188">
        <f t="shared" si="19"/>
        <v>0.25555555555555565</v>
      </c>
      <c r="K53" s="188"/>
      <c r="L53" s="188">
        <f>L52+$AL53</f>
        <v>0.2972222222222222</v>
      </c>
      <c r="M53" s="188"/>
      <c r="N53" s="188"/>
      <c r="O53" s="188">
        <f t="shared" si="20"/>
        <v>0.3388888888888889</v>
      </c>
      <c r="P53" s="188"/>
      <c r="Q53" s="188">
        <f t="shared" si="21"/>
        <v>0.4222222222222223</v>
      </c>
      <c r="R53" s="188"/>
      <c r="S53" s="188">
        <f t="shared" si="22"/>
        <v>0.5055555555555556</v>
      </c>
      <c r="T53" s="188">
        <f t="shared" si="22"/>
        <v>0.5472222222222223</v>
      </c>
      <c r="U53" s="188"/>
      <c r="V53" s="189"/>
      <c r="W53" s="188">
        <f t="shared" si="30"/>
        <v>0.5888888888888889</v>
      </c>
      <c r="X53" s="189" t="s">
        <v>97</v>
      </c>
      <c r="Y53" s="188">
        <f t="shared" si="24"/>
        <v>0.6305555555555556</v>
      </c>
      <c r="Z53" s="189" t="s">
        <v>97</v>
      </c>
      <c r="AA53" s="188">
        <f t="shared" si="25"/>
        <v>0.6722222222222223</v>
      </c>
      <c r="AB53" s="188"/>
      <c r="AC53" s="188">
        <f t="shared" si="26"/>
        <v>0.7138888888888889</v>
      </c>
      <c r="AD53" s="188"/>
      <c r="AE53" s="188">
        <f t="shared" si="27"/>
        <v>0.7555555555555555</v>
      </c>
      <c r="AF53" s="188">
        <f t="shared" si="27"/>
        <v>0.7972222222222222</v>
      </c>
      <c r="AG53" s="188"/>
      <c r="AH53" s="188">
        <f t="shared" si="28"/>
        <v>0.8388888888888889</v>
      </c>
      <c r="AI53" s="188"/>
      <c r="AJ53" s="191">
        <f t="shared" si="29"/>
        <v>0.9569444444444445</v>
      </c>
      <c r="AK53" s="233"/>
      <c r="AL53" s="184">
        <v>0.002777777777777778</v>
      </c>
      <c r="AM53" s="230"/>
    </row>
    <row r="54" spans="1:39" ht="12.75">
      <c r="A54" s="225">
        <v>8</v>
      </c>
      <c r="B54" s="231">
        <v>19</v>
      </c>
      <c r="C54" s="231">
        <v>17</v>
      </c>
      <c r="D54" s="73" t="s">
        <v>42</v>
      </c>
      <c r="E54" s="205"/>
      <c r="F54" s="206">
        <f t="shared" si="18"/>
        <v>0.21527777777777785</v>
      </c>
      <c r="G54" s="194"/>
      <c r="H54" s="194"/>
      <c r="I54" s="194"/>
      <c r="J54" s="194">
        <f t="shared" si="19"/>
        <v>0.25694444444444453</v>
      </c>
      <c r="K54" s="194"/>
      <c r="L54" s="194">
        <f>L53+$AL54</f>
        <v>0.2986111111111111</v>
      </c>
      <c r="M54" s="196">
        <v>0.30833333333333335</v>
      </c>
      <c r="N54" s="194"/>
      <c r="O54" s="194">
        <f t="shared" si="20"/>
        <v>0.3402777777777778</v>
      </c>
      <c r="P54" s="194"/>
      <c r="Q54" s="194">
        <f t="shared" si="21"/>
        <v>0.42361111111111116</v>
      </c>
      <c r="R54" s="194"/>
      <c r="S54" s="194">
        <f t="shared" si="22"/>
        <v>0.5069444444444445</v>
      </c>
      <c r="T54" s="194">
        <f t="shared" si="22"/>
        <v>0.5486111111111112</v>
      </c>
      <c r="U54" s="194"/>
      <c r="V54" s="195"/>
      <c r="W54" s="194">
        <f t="shared" si="30"/>
        <v>0.5902777777777778</v>
      </c>
      <c r="X54" s="195" t="s">
        <v>97</v>
      </c>
      <c r="Y54" s="194">
        <f t="shared" si="24"/>
        <v>0.6319444444444445</v>
      </c>
      <c r="Z54" s="194">
        <v>0.6402777777777778</v>
      </c>
      <c r="AA54" s="194">
        <f t="shared" si="25"/>
        <v>0.6736111111111112</v>
      </c>
      <c r="AB54" s="194"/>
      <c r="AC54" s="194">
        <f t="shared" si="26"/>
        <v>0.7152777777777778</v>
      </c>
      <c r="AD54" s="194"/>
      <c r="AE54" s="194">
        <f t="shared" si="27"/>
        <v>0.7569444444444444</v>
      </c>
      <c r="AF54" s="194">
        <f t="shared" si="27"/>
        <v>0.798611111111111</v>
      </c>
      <c r="AG54" s="194"/>
      <c r="AH54" s="194">
        <f t="shared" si="28"/>
        <v>0.8402777777777778</v>
      </c>
      <c r="AI54" s="194"/>
      <c r="AJ54" s="228">
        <f t="shared" si="29"/>
        <v>0.9583333333333334</v>
      </c>
      <c r="AK54" s="229"/>
      <c r="AL54" s="184">
        <v>0.001388888888888889</v>
      </c>
      <c r="AM54" s="230"/>
    </row>
    <row r="55" spans="1:39" ht="12.75">
      <c r="A55" s="225">
        <v>7</v>
      </c>
      <c r="B55" s="231">
        <v>19</v>
      </c>
      <c r="C55" s="231">
        <v>17</v>
      </c>
      <c r="D55" s="72" t="s">
        <v>40</v>
      </c>
      <c r="E55" s="186"/>
      <c r="F55" s="187">
        <f t="shared" si="18"/>
        <v>0.2159722222222223</v>
      </c>
      <c r="G55" s="188"/>
      <c r="H55" s="188"/>
      <c r="I55" s="188"/>
      <c r="J55" s="188">
        <f t="shared" si="19"/>
        <v>0.257638888888889</v>
      </c>
      <c r="K55" s="188"/>
      <c r="L55" s="188">
        <f>L54+$AL55</f>
        <v>0.29930555555555555</v>
      </c>
      <c r="M55" s="193">
        <f>M54+$AL55</f>
        <v>0.3090277777777778</v>
      </c>
      <c r="N55" s="188"/>
      <c r="O55" s="188">
        <f t="shared" si="20"/>
        <v>0.34097222222222223</v>
      </c>
      <c r="P55" s="188"/>
      <c r="Q55" s="188">
        <f t="shared" si="21"/>
        <v>0.4243055555555556</v>
      </c>
      <c r="R55" s="188"/>
      <c r="S55" s="188">
        <f t="shared" si="22"/>
        <v>0.507638888888889</v>
      </c>
      <c r="T55" s="188">
        <f t="shared" si="22"/>
        <v>0.5493055555555556</v>
      </c>
      <c r="U55" s="188"/>
      <c r="V55" s="189"/>
      <c r="W55" s="188">
        <f t="shared" si="30"/>
        <v>0.5909722222222222</v>
      </c>
      <c r="X55" s="189" t="s">
        <v>97</v>
      </c>
      <c r="Y55" s="188">
        <f t="shared" si="24"/>
        <v>0.632638888888889</v>
      </c>
      <c r="Z55" s="189" t="s">
        <v>97</v>
      </c>
      <c r="AA55" s="199">
        <f t="shared" si="25"/>
        <v>0.6743055555555556</v>
      </c>
      <c r="AB55" s="199"/>
      <c r="AC55" s="199">
        <f t="shared" si="26"/>
        <v>0.7159722222222222</v>
      </c>
      <c r="AD55" s="188"/>
      <c r="AE55" s="199">
        <f t="shared" si="27"/>
        <v>0.7576388888888889</v>
      </c>
      <c r="AF55" s="199">
        <f t="shared" si="27"/>
        <v>0.7993055555555555</v>
      </c>
      <c r="AG55" s="188"/>
      <c r="AH55" s="199">
        <f t="shared" si="28"/>
        <v>0.8409722222222222</v>
      </c>
      <c r="AI55" s="188"/>
      <c r="AJ55" s="191">
        <f t="shared" si="29"/>
        <v>0.9590277777777778</v>
      </c>
      <c r="AK55" s="233"/>
      <c r="AL55" s="184">
        <v>0.0006944444444444445</v>
      </c>
      <c r="AM55" s="230"/>
    </row>
    <row r="56" spans="1:39" ht="12.75">
      <c r="A56" s="225">
        <v>6</v>
      </c>
      <c r="B56" s="231">
        <v>20</v>
      </c>
      <c r="C56" s="231">
        <v>18</v>
      </c>
      <c r="D56" s="72" t="s">
        <v>38</v>
      </c>
      <c r="E56" s="186"/>
      <c r="F56" s="187">
        <f t="shared" si="18"/>
        <v>0.21736111111111117</v>
      </c>
      <c r="G56" s="188"/>
      <c r="H56" s="188"/>
      <c r="I56" s="188"/>
      <c r="J56" s="188">
        <f t="shared" si="19"/>
        <v>0.25902777777777786</v>
      </c>
      <c r="K56" s="188"/>
      <c r="L56" s="188">
        <f>L55+$AL56</f>
        <v>0.30069444444444443</v>
      </c>
      <c r="M56" s="193">
        <f>M55+$AL56</f>
        <v>0.3104166666666667</v>
      </c>
      <c r="N56" s="188"/>
      <c r="O56" s="188">
        <f t="shared" si="20"/>
        <v>0.3423611111111111</v>
      </c>
      <c r="P56" s="188"/>
      <c r="Q56" s="188">
        <f t="shared" si="21"/>
        <v>0.4256944444444445</v>
      </c>
      <c r="R56" s="188"/>
      <c r="S56" s="188">
        <f t="shared" si="22"/>
        <v>0.5090277777777779</v>
      </c>
      <c r="T56" s="188">
        <f t="shared" si="22"/>
        <v>0.5506944444444445</v>
      </c>
      <c r="U56" s="188"/>
      <c r="V56" s="189"/>
      <c r="W56" s="188">
        <f t="shared" si="30"/>
        <v>0.5923611111111111</v>
      </c>
      <c r="X56" s="189" t="s">
        <v>97</v>
      </c>
      <c r="Y56" s="188">
        <f t="shared" si="24"/>
        <v>0.6340277777777779</v>
      </c>
      <c r="Z56" s="189" t="s">
        <v>97</v>
      </c>
      <c r="AA56" s="188">
        <f t="shared" si="25"/>
        <v>0.6756944444444445</v>
      </c>
      <c r="AB56" s="188"/>
      <c r="AC56" s="188">
        <f t="shared" si="26"/>
        <v>0.7173611111111111</v>
      </c>
      <c r="AD56" s="188"/>
      <c r="AE56" s="188">
        <f t="shared" si="27"/>
        <v>0.7590277777777777</v>
      </c>
      <c r="AF56" s="188">
        <f t="shared" si="27"/>
        <v>0.8006944444444444</v>
      </c>
      <c r="AG56" s="188"/>
      <c r="AH56" s="188">
        <f t="shared" si="28"/>
        <v>0.8423611111111111</v>
      </c>
      <c r="AI56" s="188"/>
      <c r="AJ56" s="191">
        <f t="shared" si="29"/>
        <v>0.9604166666666667</v>
      </c>
      <c r="AK56" s="233"/>
      <c r="AL56" s="184">
        <v>0.001388888888888889</v>
      </c>
      <c r="AM56" s="230"/>
    </row>
    <row r="57" spans="1:39" ht="12.75">
      <c r="A57" s="225">
        <v>5</v>
      </c>
      <c r="B57" s="231">
        <v>20</v>
      </c>
      <c r="C57" s="231">
        <v>18</v>
      </c>
      <c r="D57" s="72" t="s">
        <v>36</v>
      </c>
      <c r="E57" s="186"/>
      <c r="F57" s="187">
        <f t="shared" si="18"/>
        <v>0.2180555555555556</v>
      </c>
      <c r="G57" s="188"/>
      <c r="H57" s="188"/>
      <c r="I57" s="188"/>
      <c r="J57" s="188">
        <f t="shared" si="19"/>
        <v>0.2597222222222223</v>
      </c>
      <c r="K57" s="188"/>
      <c r="L57" s="189" t="s">
        <v>21</v>
      </c>
      <c r="M57" s="193">
        <f>M56+$AL57</f>
        <v>0.3111111111111111</v>
      </c>
      <c r="N57" s="188"/>
      <c r="O57" s="188">
        <f t="shared" si="20"/>
        <v>0.34305555555555556</v>
      </c>
      <c r="P57" s="188"/>
      <c r="Q57" s="188">
        <f t="shared" si="21"/>
        <v>0.42638888888888893</v>
      </c>
      <c r="R57" s="188"/>
      <c r="S57" s="188">
        <f aca="true" t="shared" si="31" ref="S57:T61">S56+$AL57</f>
        <v>0.5097222222222223</v>
      </c>
      <c r="T57" s="188">
        <f t="shared" si="31"/>
        <v>0.5513888888888889</v>
      </c>
      <c r="U57" s="188"/>
      <c r="V57" s="189"/>
      <c r="W57" s="188">
        <f t="shared" si="30"/>
        <v>0.5930555555555556</v>
      </c>
      <c r="X57" s="189" t="s">
        <v>97</v>
      </c>
      <c r="Y57" s="188">
        <f>Y56+$AL57</f>
        <v>0.6347222222222223</v>
      </c>
      <c r="Z57" s="189" t="s">
        <v>97</v>
      </c>
      <c r="AA57" s="188">
        <f>AA56+$AL57</f>
        <v>0.6763888888888889</v>
      </c>
      <c r="AB57" s="188"/>
      <c r="AC57" s="188">
        <f t="shared" si="26"/>
        <v>0.7180555555555556</v>
      </c>
      <c r="AD57" s="188"/>
      <c r="AE57" s="188">
        <f aca="true" t="shared" si="32" ref="AE57:AF61">AE56+$AL57</f>
        <v>0.7597222222222222</v>
      </c>
      <c r="AF57" s="188">
        <f t="shared" si="32"/>
        <v>0.8013888888888888</v>
      </c>
      <c r="AG57" s="188"/>
      <c r="AH57" s="188">
        <f t="shared" si="28"/>
        <v>0.8430555555555556</v>
      </c>
      <c r="AI57" s="188"/>
      <c r="AJ57" s="191">
        <f t="shared" si="29"/>
        <v>0.9611111111111111</v>
      </c>
      <c r="AK57" s="233"/>
      <c r="AL57" s="236">
        <v>0.0006944444444444445</v>
      </c>
      <c r="AM57" s="230"/>
    </row>
    <row r="58" spans="1:39" ht="12.75">
      <c r="A58" s="225">
        <v>4</v>
      </c>
      <c r="B58" s="231">
        <v>22</v>
      </c>
      <c r="C58" s="231">
        <v>20</v>
      </c>
      <c r="D58" s="72" t="s">
        <v>27</v>
      </c>
      <c r="E58" s="186"/>
      <c r="F58" s="187">
        <f t="shared" si="18"/>
        <v>0.22013888888888894</v>
      </c>
      <c r="G58" s="188"/>
      <c r="H58" s="188"/>
      <c r="I58" s="188"/>
      <c r="J58" s="188">
        <f t="shared" si="19"/>
        <v>0.2618055555555556</v>
      </c>
      <c r="K58" s="188"/>
      <c r="L58" s="189" t="s">
        <v>21</v>
      </c>
      <c r="M58" s="193">
        <f>M57+$AL58</f>
        <v>0.31319444444444444</v>
      </c>
      <c r="N58" s="188"/>
      <c r="O58" s="188">
        <f t="shared" si="20"/>
        <v>0.3451388888888889</v>
      </c>
      <c r="P58" s="188"/>
      <c r="Q58" s="188">
        <f t="shared" si="21"/>
        <v>0.42847222222222225</v>
      </c>
      <c r="R58" s="188"/>
      <c r="S58" s="188">
        <f t="shared" si="31"/>
        <v>0.5118055555555556</v>
      </c>
      <c r="T58" s="188">
        <f t="shared" si="31"/>
        <v>0.5534722222222223</v>
      </c>
      <c r="U58" s="188"/>
      <c r="V58" s="189"/>
      <c r="W58" s="188">
        <f t="shared" si="30"/>
        <v>0.5951388888888889</v>
      </c>
      <c r="X58" s="189" t="s">
        <v>97</v>
      </c>
      <c r="Y58" s="188">
        <f>Y57+$AL58</f>
        <v>0.6368055555555556</v>
      </c>
      <c r="Z58" s="189" t="s">
        <v>97</v>
      </c>
      <c r="AA58" s="188">
        <f>AA57+$AL58</f>
        <v>0.6784722222222223</v>
      </c>
      <c r="AB58" s="188"/>
      <c r="AC58" s="188">
        <f t="shared" si="26"/>
        <v>0.7201388888888889</v>
      </c>
      <c r="AD58" s="188"/>
      <c r="AE58" s="188">
        <f t="shared" si="32"/>
        <v>0.7618055555555555</v>
      </c>
      <c r="AF58" s="188">
        <f t="shared" si="32"/>
        <v>0.8034722222222221</v>
      </c>
      <c r="AG58" s="188"/>
      <c r="AH58" s="188">
        <f t="shared" si="28"/>
        <v>0.8451388888888889</v>
      </c>
      <c r="AI58" s="188"/>
      <c r="AJ58" s="191">
        <f t="shared" si="29"/>
        <v>0.9631944444444445</v>
      </c>
      <c r="AK58" s="233"/>
      <c r="AL58" s="184">
        <v>0.0020833333333333333</v>
      </c>
      <c r="AM58" s="230"/>
    </row>
    <row r="59" spans="1:39" ht="12.75">
      <c r="A59" s="225">
        <v>3</v>
      </c>
      <c r="B59" s="231">
        <v>23</v>
      </c>
      <c r="C59" s="231">
        <v>21</v>
      </c>
      <c r="D59" s="72" t="s">
        <v>98</v>
      </c>
      <c r="E59" s="205"/>
      <c r="F59" s="206">
        <f t="shared" si="18"/>
        <v>0.22152777777777782</v>
      </c>
      <c r="G59" s="194"/>
      <c r="H59" s="194"/>
      <c r="I59" s="194"/>
      <c r="J59" s="194">
        <f t="shared" si="19"/>
        <v>0.2631944444444445</v>
      </c>
      <c r="K59" s="194"/>
      <c r="L59" s="195" t="s">
        <v>21</v>
      </c>
      <c r="M59" s="196">
        <f>M58+$AL59</f>
        <v>0.3145833333333333</v>
      </c>
      <c r="N59" s="194"/>
      <c r="O59" s="194">
        <f t="shared" si="20"/>
        <v>0.34652777777777777</v>
      </c>
      <c r="P59" s="194"/>
      <c r="Q59" s="194">
        <f t="shared" si="21"/>
        <v>0.42986111111111114</v>
      </c>
      <c r="R59" s="194"/>
      <c r="S59" s="194">
        <f t="shared" si="31"/>
        <v>0.5131944444444445</v>
      </c>
      <c r="T59" s="194">
        <f t="shared" si="31"/>
        <v>0.5548611111111111</v>
      </c>
      <c r="U59" s="194"/>
      <c r="V59" s="195"/>
      <c r="W59" s="194">
        <f t="shared" si="30"/>
        <v>0.5965277777777778</v>
      </c>
      <c r="X59" s="195" t="s">
        <v>97</v>
      </c>
      <c r="Y59" s="194">
        <f>Y58+$AL59</f>
        <v>0.6381944444444445</v>
      </c>
      <c r="Z59" s="195" t="s">
        <v>97</v>
      </c>
      <c r="AA59" s="194">
        <f>AA58+$AL59</f>
        <v>0.6798611111111111</v>
      </c>
      <c r="AB59" s="194"/>
      <c r="AC59" s="194">
        <f t="shared" si="26"/>
        <v>0.7215277777777778</v>
      </c>
      <c r="AD59" s="194"/>
      <c r="AE59" s="194">
        <f t="shared" si="32"/>
        <v>0.7631944444444444</v>
      </c>
      <c r="AF59" s="194">
        <f t="shared" si="32"/>
        <v>0.804861111111111</v>
      </c>
      <c r="AG59" s="194"/>
      <c r="AH59" s="194">
        <f t="shared" si="28"/>
        <v>0.8465277777777778</v>
      </c>
      <c r="AI59" s="194"/>
      <c r="AJ59" s="228">
        <f t="shared" si="29"/>
        <v>0.9645833333333333</v>
      </c>
      <c r="AK59" s="229"/>
      <c r="AL59" s="184">
        <v>0.001388888888888889</v>
      </c>
      <c r="AM59" s="230"/>
    </row>
    <row r="60" spans="1:39" ht="12.75">
      <c r="A60" s="225">
        <v>3</v>
      </c>
      <c r="B60" s="231" t="s">
        <v>29</v>
      </c>
      <c r="C60" s="231">
        <v>22</v>
      </c>
      <c r="D60" s="72" t="s">
        <v>23</v>
      </c>
      <c r="E60" s="186"/>
      <c r="F60" s="187">
        <f t="shared" si="18"/>
        <v>0.2229166666666667</v>
      </c>
      <c r="G60" s="188"/>
      <c r="H60" s="188"/>
      <c r="I60" s="188"/>
      <c r="J60" s="188">
        <f t="shared" si="19"/>
        <v>0.2645833333333334</v>
      </c>
      <c r="K60" s="188"/>
      <c r="L60" s="189" t="s">
        <v>21</v>
      </c>
      <c r="M60" s="193">
        <f>M59+$AL60</f>
        <v>0.3159722222222222</v>
      </c>
      <c r="N60" s="188"/>
      <c r="O60" s="188">
        <f t="shared" si="20"/>
        <v>0.34791666666666665</v>
      </c>
      <c r="P60" s="188"/>
      <c r="Q60" s="188">
        <f t="shared" si="21"/>
        <v>0.43125</v>
      </c>
      <c r="R60" s="188"/>
      <c r="S60" s="188">
        <f t="shared" si="31"/>
        <v>0.5145833333333334</v>
      </c>
      <c r="T60" s="188">
        <f t="shared" si="31"/>
        <v>0.55625</v>
      </c>
      <c r="U60" s="188"/>
      <c r="V60" s="189"/>
      <c r="W60" s="188">
        <f t="shared" si="30"/>
        <v>0.5979166666666667</v>
      </c>
      <c r="X60" s="189" t="s">
        <v>97</v>
      </c>
      <c r="Y60" s="188">
        <f>Y59+$AL60</f>
        <v>0.6395833333333334</v>
      </c>
      <c r="Z60" s="189" t="s">
        <v>97</v>
      </c>
      <c r="AA60" s="199">
        <f>AA59+$AL60</f>
        <v>0.68125</v>
      </c>
      <c r="AB60" s="199"/>
      <c r="AC60" s="199">
        <f t="shared" si="26"/>
        <v>0.7229166666666667</v>
      </c>
      <c r="AD60" s="188"/>
      <c r="AE60" s="199">
        <f t="shared" si="32"/>
        <v>0.7645833333333333</v>
      </c>
      <c r="AF60" s="199">
        <f t="shared" si="32"/>
        <v>0.8062499999999999</v>
      </c>
      <c r="AG60" s="188"/>
      <c r="AH60" s="199">
        <f t="shared" si="28"/>
        <v>0.8479166666666667</v>
      </c>
      <c r="AI60" s="188"/>
      <c r="AJ60" s="191">
        <f t="shared" si="29"/>
        <v>0.9659722222222222</v>
      </c>
      <c r="AK60" s="233"/>
      <c r="AL60" s="184">
        <v>0.001388888888888889</v>
      </c>
      <c r="AM60" s="230"/>
    </row>
    <row r="61" spans="1:39" ht="12.75" customHeight="1">
      <c r="A61" s="174">
        <v>2</v>
      </c>
      <c r="B61" s="174" t="s">
        <v>29</v>
      </c>
      <c r="C61" s="175">
        <v>23</v>
      </c>
      <c r="D61" s="72" t="s">
        <v>20</v>
      </c>
      <c r="E61" s="186"/>
      <c r="F61" s="187">
        <f t="shared" si="18"/>
        <v>0.2243055555555556</v>
      </c>
      <c r="G61" s="188"/>
      <c r="H61" s="188"/>
      <c r="I61" s="188"/>
      <c r="J61" s="188">
        <f t="shared" si="19"/>
        <v>0.2659722222222223</v>
      </c>
      <c r="K61" s="188"/>
      <c r="L61" s="189" t="s">
        <v>21</v>
      </c>
      <c r="M61" s="43" t="s">
        <v>21</v>
      </c>
      <c r="N61" s="188"/>
      <c r="O61" s="188">
        <f t="shared" si="20"/>
        <v>0.34930555555555554</v>
      </c>
      <c r="P61" s="188"/>
      <c r="Q61" s="188">
        <f t="shared" si="21"/>
        <v>0.4326388888888889</v>
      </c>
      <c r="R61" s="188"/>
      <c r="S61" s="188">
        <f t="shared" si="31"/>
        <v>0.5159722222222223</v>
      </c>
      <c r="T61" s="188">
        <f t="shared" si="31"/>
        <v>0.5576388888888889</v>
      </c>
      <c r="U61" s="188"/>
      <c r="V61" s="189"/>
      <c r="W61" s="188">
        <f t="shared" si="30"/>
        <v>0.5993055555555555</v>
      </c>
      <c r="X61" s="189" t="s">
        <v>97</v>
      </c>
      <c r="Y61" s="188">
        <f>Y60+$AL61</f>
        <v>0.6409722222222223</v>
      </c>
      <c r="Z61" s="189" t="s">
        <v>21</v>
      </c>
      <c r="AA61" s="188">
        <f>AA60+$AL61</f>
        <v>0.6826388888888889</v>
      </c>
      <c r="AB61" s="188"/>
      <c r="AC61" s="188">
        <f t="shared" si="26"/>
        <v>0.7243055555555555</v>
      </c>
      <c r="AD61" s="188"/>
      <c r="AE61" s="188">
        <f t="shared" si="32"/>
        <v>0.7659722222222222</v>
      </c>
      <c r="AF61" s="188">
        <f t="shared" si="32"/>
        <v>0.8076388888888888</v>
      </c>
      <c r="AG61" s="188"/>
      <c r="AH61" s="188">
        <f t="shared" si="28"/>
        <v>0.8493055555555555</v>
      </c>
      <c r="AI61" s="188"/>
      <c r="AJ61" s="191">
        <f t="shared" si="29"/>
        <v>0.9673611111111111</v>
      </c>
      <c r="AK61" s="192"/>
      <c r="AL61" s="184">
        <v>0.001388888888888889</v>
      </c>
      <c r="AM61" s="230"/>
    </row>
    <row r="62" spans="1:39" ht="12.75" customHeight="1">
      <c r="A62" s="225">
        <v>28</v>
      </c>
      <c r="B62" s="212">
        <v>24</v>
      </c>
      <c r="C62" s="237" t="s">
        <v>29</v>
      </c>
      <c r="D62" s="72" t="s">
        <v>96</v>
      </c>
      <c r="E62" s="186"/>
      <c r="F62" s="238" t="s">
        <v>21</v>
      </c>
      <c r="G62" s="188"/>
      <c r="H62" s="188"/>
      <c r="I62" s="188"/>
      <c r="J62" s="189" t="s">
        <v>21</v>
      </c>
      <c r="K62" s="188"/>
      <c r="L62" s="239">
        <f>L56+"0:05"</f>
        <v>0.30416666666666664</v>
      </c>
      <c r="M62" s="189" t="s">
        <v>21</v>
      </c>
      <c r="N62" s="188"/>
      <c r="O62" s="189" t="s">
        <v>21</v>
      </c>
      <c r="P62" s="188"/>
      <c r="Q62" s="189" t="s">
        <v>21</v>
      </c>
      <c r="R62" s="188"/>
      <c r="S62" s="189" t="s">
        <v>21</v>
      </c>
      <c r="T62" s="189" t="s">
        <v>21</v>
      </c>
      <c r="U62" s="189"/>
      <c r="V62" s="189"/>
      <c r="W62" s="189" t="s">
        <v>21</v>
      </c>
      <c r="X62" s="189" t="s">
        <v>97</v>
      </c>
      <c r="Y62" s="189" t="s">
        <v>21</v>
      </c>
      <c r="Z62" s="189" t="s">
        <v>97</v>
      </c>
      <c r="AA62" s="189" t="s">
        <v>21</v>
      </c>
      <c r="AB62" s="188"/>
      <c r="AC62" s="189" t="s">
        <v>21</v>
      </c>
      <c r="AD62" s="188"/>
      <c r="AE62" s="189" t="s">
        <v>21</v>
      </c>
      <c r="AF62" s="189" t="s">
        <v>21</v>
      </c>
      <c r="AG62" s="188"/>
      <c r="AH62" s="189" t="s">
        <v>21</v>
      </c>
      <c r="AI62" s="188"/>
      <c r="AJ62" s="189" t="s">
        <v>21</v>
      </c>
      <c r="AK62" s="192"/>
      <c r="AL62" s="184"/>
      <c r="AM62" s="230"/>
    </row>
    <row r="63" spans="1:39" ht="13.5" thickBot="1">
      <c r="A63" s="225">
        <v>1</v>
      </c>
      <c r="B63" s="225">
        <v>25</v>
      </c>
      <c r="C63" s="237">
        <v>23</v>
      </c>
      <c r="D63" s="214" t="s">
        <v>17</v>
      </c>
      <c r="E63" s="215" t="s">
        <v>84</v>
      </c>
      <c r="F63" s="216">
        <f>F61+$AL63</f>
        <v>0.22500000000000003</v>
      </c>
      <c r="G63" s="217"/>
      <c r="H63" s="217"/>
      <c r="I63" s="217"/>
      <c r="J63" s="217">
        <f>J61+$AL63</f>
        <v>0.2666666666666667</v>
      </c>
      <c r="K63" s="217"/>
      <c r="L63" s="217">
        <v>0.3055555555555555</v>
      </c>
      <c r="M63" s="240">
        <f>M60+"0:03"</f>
        <v>0.31805555555555554</v>
      </c>
      <c r="N63" s="217"/>
      <c r="O63" s="217">
        <f>O61+$AL63</f>
        <v>0.35</v>
      </c>
      <c r="P63" s="217"/>
      <c r="Q63" s="217">
        <f>Q61+$AL63</f>
        <v>0.43333333333333335</v>
      </c>
      <c r="R63" s="217"/>
      <c r="S63" s="217">
        <f>S61+$AL63</f>
        <v>0.5166666666666667</v>
      </c>
      <c r="T63" s="217">
        <f>T61+$AL63</f>
        <v>0.5583333333333333</v>
      </c>
      <c r="U63" s="217"/>
      <c r="V63" s="218"/>
      <c r="W63" s="217">
        <f>W61+$AL63</f>
        <v>0.6</v>
      </c>
      <c r="X63" s="218">
        <v>0.6208333333333333</v>
      </c>
      <c r="Y63" s="217">
        <f>Y61+$AL63</f>
        <v>0.6416666666666667</v>
      </c>
      <c r="Z63" s="217">
        <v>0.6458333333333334</v>
      </c>
      <c r="AA63" s="217">
        <f>AA61+$AL63</f>
        <v>0.6833333333333333</v>
      </c>
      <c r="AB63" s="217"/>
      <c r="AC63" s="217">
        <f>AC61+$AL63</f>
        <v>0.725</v>
      </c>
      <c r="AD63" s="217"/>
      <c r="AE63" s="217">
        <f>AE61+$AL63</f>
        <v>0.7666666666666666</v>
      </c>
      <c r="AF63" s="217">
        <f>AF61+$AL63</f>
        <v>0.8083333333333332</v>
      </c>
      <c r="AG63" s="217"/>
      <c r="AH63" s="217">
        <f>AH61+$AL63</f>
        <v>0.85</v>
      </c>
      <c r="AI63" s="217"/>
      <c r="AJ63" s="241">
        <f>AJ61+$AL63</f>
        <v>0.9680555555555556</v>
      </c>
      <c r="AK63" s="242"/>
      <c r="AL63" s="184">
        <v>0.0006944444444444445</v>
      </c>
      <c r="AM63" s="230"/>
    </row>
    <row r="64" spans="6:36" ht="15.75" customHeight="1">
      <c r="F64" s="221"/>
      <c r="G64" s="221"/>
      <c r="H64" s="221"/>
      <c r="I64" s="221"/>
      <c r="J64" s="221"/>
      <c r="K64" s="221"/>
      <c r="L64" s="221"/>
      <c r="M64" s="221"/>
      <c r="N64" s="221"/>
      <c r="O64" s="221"/>
      <c r="Q64" s="221"/>
      <c r="S64" s="221"/>
      <c r="T64" s="221"/>
      <c r="W64" s="221"/>
      <c r="Z64" s="221"/>
      <c r="AA64" s="221"/>
      <c r="AD64" s="221"/>
      <c r="AE64" s="243"/>
      <c r="AF64" s="221"/>
      <c r="AI64" s="221"/>
      <c r="AJ64" s="221"/>
    </row>
    <row r="65" spans="4:31" ht="12.75">
      <c r="D65" s="149" t="s">
        <v>90</v>
      </c>
      <c r="AE65" s="243"/>
    </row>
    <row r="66" spans="4:37" ht="24.75" customHeight="1">
      <c r="D66" s="282" t="s">
        <v>112</v>
      </c>
      <c r="E66" s="282"/>
      <c r="F66" s="282"/>
      <c r="G66" s="282"/>
      <c r="H66" s="282"/>
      <c r="I66" s="282"/>
      <c r="J66" s="282"/>
      <c r="K66" s="282"/>
      <c r="L66" s="282"/>
      <c r="M66" s="282"/>
      <c r="N66" s="282"/>
      <c r="O66" s="282"/>
      <c r="P66" s="282"/>
      <c r="Q66" s="282"/>
      <c r="R66" s="282"/>
      <c r="S66" s="282"/>
      <c r="T66" s="282"/>
      <c r="U66" s="282"/>
      <c r="V66" s="282"/>
      <c r="W66" s="282"/>
      <c r="X66" s="282"/>
      <c r="Y66" s="282"/>
      <c r="Z66" s="282"/>
      <c r="AA66" s="282"/>
      <c r="AB66" s="282"/>
      <c r="AC66" s="282"/>
      <c r="AD66" s="282"/>
      <c r="AE66" s="282"/>
      <c r="AF66" s="282"/>
      <c r="AG66" s="282"/>
      <c r="AH66" s="282"/>
      <c r="AI66" s="282"/>
      <c r="AJ66" s="282"/>
      <c r="AK66" s="282"/>
    </row>
    <row r="67" spans="4:37" ht="12.75">
      <c r="D67" s="282" t="s">
        <v>113</v>
      </c>
      <c r="E67" s="282"/>
      <c r="F67" s="282"/>
      <c r="G67" s="282"/>
      <c r="H67" s="282"/>
      <c r="I67" s="282"/>
      <c r="J67" s="282"/>
      <c r="K67" s="282"/>
      <c r="L67" s="282"/>
      <c r="M67" s="282"/>
      <c r="N67" s="282"/>
      <c r="O67" s="282"/>
      <c r="P67" s="282"/>
      <c r="Q67" s="282"/>
      <c r="R67" s="282"/>
      <c r="S67" s="282"/>
      <c r="T67" s="282"/>
      <c r="U67" s="282"/>
      <c r="V67" s="282"/>
      <c r="W67" s="282"/>
      <c r="X67" s="282"/>
      <c r="Y67" s="282"/>
      <c r="Z67" s="282"/>
      <c r="AA67" s="282"/>
      <c r="AB67" s="282"/>
      <c r="AC67" s="282"/>
      <c r="AD67" s="282"/>
      <c r="AE67" s="282"/>
      <c r="AF67" s="282"/>
      <c r="AG67" s="282"/>
      <c r="AH67" s="282"/>
      <c r="AI67" s="282"/>
      <c r="AJ67" s="282"/>
      <c r="AK67" s="282"/>
    </row>
    <row r="68" ht="12.75">
      <c r="AE68" s="243"/>
    </row>
    <row r="69" ht="12.75">
      <c r="L69" s="244"/>
    </row>
    <row r="70" ht="12.75">
      <c r="L70" s="244"/>
    </row>
    <row r="71" ht="12.75">
      <c r="L71" s="244"/>
    </row>
  </sheetData>
  <sheetProtection/>
  <mergeCells count="8">
    <mergeCell ref="D66:AK66"/>
    <mergeCell ref="D67:AK67"/>
    <mergeCell ref="D3:E3"/>
    <mergeCell ref="D4:E4"/>
    <mergeCell ref="D5:E5"/>
    <mergeCell ref="D37:E37"/>
    <mergeCell ref="D38:E38"/>
    <mergeCell ref="D39:E3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Záruba</dc:creator>
  <cp:keywords/>
  <dc:description/>
  <cp:lastModifiedBy>Pcnet</cp:lastModifiedBy>
  <cp:lastPrinted>2011-11-08T07:20:19Z</cp:lastPrinted>
  <dcterms:created xsi:type="dcterms:W3CDTF">2011-10-22T12:42:29Z</dcterms:created>
  <dcterms:modified xsi:type="dcterms:W3CDTF">2011-11-08T07:21:58Z</dcterms:modified>
  <cp:category/>
  <cp:version/>
  <cp:contentType/>
  <cp:contentStatus/>
</cp:coreProperties>
</file>